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ag\Dropbox\FETRISC\2018\07. JASC - CAÇADOR - 08.09.2018\"/>
    </mc:Choice>
  </mc:AlternateContent>
  <xr:revisionPtr revIDLastSave="0" documentId="10_ncr:8100000_{130D0412-39B3-4F3A-86FA-405CA27F26CD}" xr6:coauthVersionLast="34" xr6:coauthVersionMax="34" xr10:uidLastSave="{00000000-0000-0000-0000-000000000000}"/>
  <bookViews>
    <workbookView xWindow="0" yWindow="0" windowWidth="20490" windowHeight="6930" activeTab="1" xr2:uid="{00000000-000D-0000-FFFF-FFFF00000000}"/>
  </bookViews>
  <sheets>
    <sheet name="Triathlon - Feminino" sheetId="1" r:id="rId1"/>
    <sheet name="Triathlon - Masculino" sheetId="2" r:id="rId2"/>
  </sheets>
  <definedNames>
    <definedName name="_xlnm._FilterDatabase" localSheetId="0" hidden="1">'Triathlon - Feminino'!$A$7:$V$23</definedName>
    <definedName name="_xlnm._FilterDatabase" localSheetId="1" hidden="1">'Triathlon - Masculino'!$A$61:$WWD$61</definedName>
    <definedName name="_xlnm.Print_Titles" localSheetId="1">'Triathlon - Masculino'!$1:$7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Z10" i="1"/>
  <c r="Z12" i="1"/>
  <c r="Z8" i="1"/>
  <c r="Z11" i="1"/>
  <c r="Z9" i="1"/>
  <c r="Z14" i="2"/>
  <c r="Z13" i="2"/>
</calcChain>
</file>

<file path=xl/sharedStrings.xml><?xml version="1.0" encoding="utf-8"?>
<sst xmlns="http://schemas.openxmlformats.org/spreadsheetml/2006/main" count="443" uniqueCount="128">
  <si>
    <t>MODALIDADE: TRIATHLON</t>
  </si>
  <si>
    <t>REALIZAÇÃO: FESPORTE</t>
  </si>
  <si>
    <t>ORGANIZAÇÃO: FETRISC</t>
  </si>
  <si>
    <t>CLASSIFICAÇÃO GERAL FEMININA</t>
  </si>
  <si>
    <t>#</t>
  </si>
  <si>
    <t>Número</t>
  </si>
  <si>
    <t>Nome</t>
  </si>
  <si>
    <t>Equipe</t>
  </si>
  <si>
    <t>Categoria</t>
  </si>
  <si>
    <t>#G</t>
  </si>
  <si>
    <t>Ciclismo</t>
  </si>
  <si>
    <t>Total</t>
  </si>
  <si>
    <t>PAMELLA NASCIMENTO DE OLIVEIRA</t>
  </si>
  <si>
    <t>ITAJAÍ</t>
  </si>
  <si>
    <t>30-34 F</t>
  </si>
  <si>
    <t>BRUNA SAGLIETTI MAHN</t>
  </si>
  <si>
    <t>20-24 F</t>
  </si>
  <si>
    <t>SÃO JOSÉ</t>
  </si>
  <si>
    <t>JULIA KRUGER ROMARIZ</t>
  </si>
  <si>
    <t>25-29 F</t>
  </si>
  <si>
    <t>ALESSANDRA ROCIO DE CARVALHO</t>
  </si>
  <si>
    <t>BALNEÁRIO CAMBORIÚ</t>
  </si>
  <si>
    <t>FLORIANÓPOLIS</t>
  </si>
  <si>
    <t>CRISTIANNE MAROSO DOS SANTOS</t>
  </si>
  <si>
    <t>CHAPECÓ</t>
  </si>
  <si>
    <t>35-39 F</t>
  </si>
  <si>
    <t>ANA PAULA SENOS DE OLIVEIRA MENDES</t>
  </si>
  <si>
    <t>CLASSIFICAÇÃO GERAL MASCULINA</t>
  </si>
  <si>
    <t>DIOGO SCLEBIN COSTA MARTINS</t>
  </si>
  <si>
    <t>35-39 M</t>
  </si>
  <si>
    <t>30-34 M</t>
  </si>
  <si>
    <t>ALEXANDRE LOIOLA GOMES</t>
  </si>
  <si>
    <t>40-44 M</t>
  </si>
  <si>
    <t>EDMILSON PEREIRA</t>
  </si>
  <si>
    <t>BLUMENAU</t>
  </si>
  <si>
    <t>25-29 M</t>
  </si>
  <si>
    <t>FERNANDO LUNARDELLI TOLDI</t>
  </si>
  <si>
    <t>LUIZ FRANCISCO DE PAIVA FERREIRA</t>
  </si>
  <si>
    <t>MATHEUS GHIGGI DOS SANTOS</t>
  </si>
  <si>
    <t>FREDERICO MONTEIRO DA SILVA</t>
  </si>
  <si>
    <t>FELIPE DE OLIVEIRA MANENTE</t>
  </si>
  <si>
    <t>20-24 M</t>
  </si>
  <si>
    <t>YAGO RODRIGUES SANTOS ALVES</t>
  </si>
  <si>
    <t>FRANCISCO MATIAS LECOT</t>
  </si>
  <si>
    <t>JOAÇABA</t>
  </si>
  <si>
    <t>MAURO ANDRE PAGLIOSA</t>
  </si>
  <si>
    <t>LAGES</t>
  </si>
  <si>
    <t>GUILHERME GARCIA CUNHA</t>
  </si>
  <si>
    <t>EDILSON JOSÉ CASAGRANDE FILHO</t>
  </si>
  <si>
    <t>MARCELO SALVADOR</t>
  </si>
  <si>
    <t>RUI PEDRO HERMES</t>
  </si>
  <si>
    <t>FERNANDO DOS SANTOS</t>
  </si>
  <si>
    <t>JULIO CESAR DE BONA DE SOUZA</t>
  </si>
  <si>
    <t>MUNICÍPIO</t>
  </si>
  <si>
    <t>PONTOS</t>
  </si>
  <si>
    <t>58º JOGOS ABERTOS DE SANTA CATARINA - JASC | CAÇADOR | 08/09/2018</t>
  </si>
  <si>
    <t>CAÇADOR</t>
  </si>
  <si>
    <t>JOINVILLE</t>
  </si>
  <si>
    <t>PALHOÇA</t>
  </si>
  <si>
    <t>JARAGUÁ DO SUL</t>
  </si>
  <si>
    <t>MAFRA</t>
  </si>
  <si>
    <t>#C</t>
  </si>
  <si>
    <t>Natação</t>
  </si>
  <si>
    <t>min/100m</t>
  </si>
  <si>
    <t>Km/h</t>
  </si>
  <si>
    <t>Corrida</t>
  </si>
  <si>
    <t>min/Km</t>
  </si>
  <si>
    <t>S</t>
  </si>
  <si>
    <t>#S</t>
  </si>
  <si>
    <t>M</t>
  </si>
  <si>
    <t>BRUNO PEREIRA MATHEUS</t>
  </si>
  <si>
    <t>GUILHERME VALENZA MANOCCHIO</t>
  </si>
  <si>
    <t>GABRIEL PAIVA HERMANN</t>
  </si>
  <si>
    <t>GUSTAVO ARAUJO SANTOS</t>
  </si>
  <si>
    <t>JOÃO GUILHERME DE MELO</t>
  </si>
  <si>
    <t>CARLOS ANTONIO MENEGAZZO ARAUJO</t>
  </si>
  <si>
    <t>LUIZ ALEXANDRE DE SOUZA FRANÇA</t>
  </si>
  <si>
    <t>AUGUSTO LOPES GOMES</t>
  </si>
  <si>
    <t>JULIANO PEREIRA</t>
  </si>
  <si>
    <t xml:space="preserve">RODRIGO PATZLAFF </t>
  </si>
  <si>
    <t>BRUNO LUAN MORO DE OLIVEIRA</t>
  </si>
  <si>
    <t>MAURO CAMPOS MATOS</t>
  </si>
  <si>
    <t>GUILHERME DA SILVA GROSSO</t>
  </si>
  <si>
    <t>THALES SAMIR PITTOL MARTINI</t>
  </si>
  <si>
    <t>JEAN ANTÔNIO TOZZO</t>
  </si>
  <si>
    <t>LEONARDO MARQUARDT BIBOW</t>
  </si>
  <si>
    <t>EDUARDO FELIPE FRANÇA</t>
  </si>
  <si>
    <t>GUSTAVO PASINATTO</t>
  </si>
  <si>
    <t>RAFAEL CAVALER GARCIA</t>
  </si>
  <si>
    <t>FERNANDO EDUARDO WIELEWSKI</t>
  </si>
  <si>
    <t>EDSON JOSE MONTANARIN JUNIOR</t>
  </si>
  <si>
    <t>LUCAS DE MEDEIROS</t>
  </si>
  <si>
    <t>LEONARDO PINHEIRO ANZOLIN</t>
  </si>
  <si>
    <t>JEANN M. IGLESIAS TAUSCHECK</t>
  </si>
  <si>
    <t>MARCOS RONALINO TEIXEIRA</t>
  </si>
  <si>
    <t>ALEXANDRO SPEZIA</t>
  </si>
  <si>
    <t>Pontuação</t>
  </si>
  <si>
    <t>MARCIO AIRTON DE SOUZA</t>
  </si>
  <si>
    <t>45-49 M</t>
  </si>
  <si>
    <t>F</t>
  </si>
  <si>
    <t>DJENYFER ARNOLD</t>
  </si>
  <si>
    <t>CAROLINA DE LIMA FURRIELA PEREIRA</t>
  </si>
  <si>
    <t>FERNANDA GARCIA</t>
  </si>
  <si>
    <t>RENATA PELISSER NICOLAO</t>
  </si>
  <si>
    <t>MAÍRA SANDRI COUTINHO TORIZANI</t>
  </si>
  <si>
    <t>MARIA VITORIA JOÃO BRESCIANI</t>
  </si>
  <si>
    <t>16-17 F</t>
  </si>
  <si>
    <t>BRUNA ROBERTA DA SILVA</t>
  </si>
  <si>
    <t>CHRISTIANI SCHWEITZER ALMEIDA PEREIRA</t>
  </si>
  <si>
    <t>ISABELA FONSECA BECKER</t>
  </si>
  <si>
    <t>MARIA ANGELINA SILVEIRA DE SOUZA</t>
  </si>
  <si>
    <t>THAISA ROSA MENEZES</t>
  </si>
  <si>
    <t>PONTUAÇÃO FEMININO</t>
  </si>
  <si>
    <t>NÃO COMPLETARAM A PROVA</t>
  </si>
  <si>
    <t>IVAN LUIZ DIAS FERREIRA</t>
  </si>
  <si>
    <t>CARLOS AUGUSTO COSTA FERNANDES</t>
  </si>
  <si>
    <t>FABIANO DOS SANTOS MARTINS</t>
  </si>
  <si>
    <t>VALMIR STEINBACH</t>
  </si>
  <si>
    <t>RIO DO SUL</t>
  </si>
  <si>
    <t>PENALIZAÇÕES</t>
  </si>
  <si>
    <t>Infração Cometida</t>
  </si>
  <si>
    <t>Penalidade Aplicada</t>
  </si>
  <si>
    <t>Desmonte da bicicleta após a faixa.</t>
  </si>
  <si>
    <t>15 segundos acrescidos no tempo final.</t>
  </si>
  <si>
    <t>Material fora do local determinado na área de transição.</t>
  </si>
  <si>
    <t>Monte na bicicleta antes da faixa.</t>
  </si>
  <si>
    <t>PONTUAÇÃO | EQUIPE MASCULINA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</si>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</sst>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;@"/>
    <numFmt numFmtId="165" formatCode="[h]:mm:ss;@"/>
    <numFmt numFmtId="166" formatCode="mm:ss;@"/>
  </numFmts>
  <fonts count="1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protection locked="0"/>
    </xf>
    <xf numFmtId="164" fontId="5" fillId="3" borderId="0" xfId="0" applyNumberFormat="1" applyFont="1" applyFill="1" applyBorder="1" applyAlignment="1" applyProtection="1">
      <alignment horizontal="center"/>
      <protection locked="0"/>
    </xf>
    <xf numFmtId="165" fontId="5" fillId="3" borderId="0" xfId="0" applyNumberFormat="1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/>
    <xf numFmtId="164" fontId="5" fillId="2" borderId="0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horizontal="center"/>
    </xf>
    <xf numFmtId="166" fontId="5" fillId="0" borderId="0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center"/>
      <protection locked="0"/>
    </xf>
    <xf numFmtId="166" fontId="5" fillId="3" borderId="0" xfId="0" applyNumberFormat="1" applyFont="1" applyFill="1" applyBorder="1" applyAlignment="1" applyProtection="1">
      <alignment horizontal="center"/>
      <protection locked="0"/>
    </xf>
    <xf numFmtId="2" fontId="5" fillId="3" borderId="0" xfId="0" applyNumberFormat="1" applyFont="1" applyFill="1" applyBorder="1" applyAlignment="1" applyProtection="1">
      <alignment horizontal="left"/>
      <protection locked="0"/>
    </xf>
    <xf numFmtId="2" fontId="5" fillId="3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6" fontId="5" fillId="2" borderId="0" xfId="0" applyNumberFormat="1" applyFont="1" applyFill="1" applyBorder="1" applyAlignment="1" applyProtection="1">
      <alignment horizontal="center"/>
      <protection locked="0"/>
    </xf>
    <xf numFmtId="165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left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protection locked="0"/>
    </xf>
    <xf numFmtId="164" fontId="5" fillId="5" borderId="0" xfId="0" applyNumberFormat="1" applyFont="1" applyFill="1" applyBorder="1" applyAlignment="1" applyProtection="1">
      <alignment horizontal="center"/>
      <protection locked="0"/>
    </xf>
    <xf numFmtId="166" fontId="5" fillId="5" borderId="0" xfId="0" applyNumberFormat="1" applyFont="1" applyFill="1" applyBorder="1" applyAlignment="1" applyProtection="1">
      <alignment horizontal="center"/>
      <protection locked="0"/>
    </xf>
    <xf numFmtId="165" fontId="5" fillId="5" borderId="0" xfId="0" applyNumberFormat="1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left"/>
      <protection locked="0"/>
    </xf>
    <xf numFmtId="0" fontId="8" fillId="0" borderId="0" xfId="0" applyFont="1" applyFill="1"/>
    <xf numFmtId="0" fontId="11" fillId="0" borderId="0" xfId="0" applyFont="1"/>
    <xf numFmtId="0" fontId="4" fillId="4" borderId="0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/>
      <protection locked="0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0" fontId="13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vertical="center" wrapText="1"/>
    </xf>
    <xf numFmtId="0" fontId="8" fillId="5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4" fontId="4" fillId="2" borderId="0" xfId="0" applyNumberFormat="1" applyFont="1" applyFill="1" applyBorder="1" applyAlignment="1" applyProtection="1">
      <alignment horizontal="center"/>
    </xf>
    <xf numFmtId="165" fontId="4" fillId="2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1" fontId="5" fillId="3" borderId="0" xfId="0" applyNumberFormat="1" applyFont="1" applyFill="1" applyBorder="1" applyAlignment="1" applyProtection="1">
      <alignment horizontal="center"/>
      <protection locked="0"/>
    </xf>
    <xf numFmtId="0" fontId="8" fillId="5" borderId="2" xfId="0" applyFont="1" applyFill="1" applyBorder="1"/>
    <xf numFmtId="0" fontId="8" fillId="5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center"/>
    </xf>
  </cellXfs>
  <cellStyles count="2">
    <cellStyle name="Normal" xfId="0" builtinId="0"/>
    <cellStyle name="Normal_CADASTRO_1" xfId="1" xr:uid="{C04A2D7C-472D-44F2-926D-ABEEBD8AF97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"/>
  <sheetViews>
    <sheetView zoomScaleNormal="100" workbookViewId="0">
      <selection activeCell="Z13" sqref="Z13"/>
    </sheetView>
  </sheetViews>
  <sheetFormatPr defaultRowHeight="13.5" x14ac:dyDescent="0.25"/>
  <cols>
    <col min="1" max="1" width="9.28515625" style="2" customWidth="1"/>
    <col min="2" max="2" width="10.85546875" style="2" bestFit="1" customWidth="1"/>
    <col min="3" max="3" width="32.5703125" style="2" bestFit="1" customWidth="1"/>
    <col min="4" max="4" width="17.85546875" style="3" bestFit="1" customWidth="1"/>
    <col min="5" max="5" width="8.5703125" style="2" bestFit="1" customWidth="1"/>
    <col min="6" max="6" width="3" style="2" bestFit="1" customWidth="1"/>
    <col min="7" max="7" width="2.85546875" style="2" bestFit="1" customWidth="1"/>
    <col min="8" max="8" width="6.7109375" style="2" bestFit="1" customWidth="1"/>
    <col min="9" max="9" width="7.42578125" style="2" bestFit="1" customWidth="1"/>
    <col min="10" max="10" width="3" style="2" bestFit="1" customWidth="1"/>
    <col min="11" max="11" width="2.85546875" style="2" bestFit="1" customWidth="1"/>
    <col min="12" max="12" width="6.5703125" style="2" bestFit="1" customWidth="1"/>
    <col min="13" max="13" width="4.85546875" style="2" bestFit="1" customWidth="1"/>
    <col min="14" max="14" width="3" style="2" bestFit="1" customWidth="1"/>
    <col min="15" max="15" width="2.85546875" style="2" bestFit="1" customWidth="1"/>
    <col min="16" max="16" width="6.140625" style="2" bestFit="1" customWidth="1"/>
    <col min="17" max="17" width="5.85546875" style="2" bestFit="1" customWidth="1"/>
    <col min="18" max="18" width="2" style="2" bestFit="1" customWidth="1"/>
    <col min="19" max="19" width="2.85546875" style="2" bestFit="1" customWidth="1"/>
    <col min="20" max="20" width="6.140625" style="2" bestFit="1" customWidth="1"/>
    <col min="21" max="21" width="4.85546875" style="2" bestFit="1" customWidth="1"/>
    <col min="22" max="22" width="12.85546875" style="2" bestFit="1" customWidth="1"/>
    <col min="23" max="23" width="9.140625" style="2"/>
    <col min="24" max="24" width="1.85546875" style="2" bestFit="1" customWidth="1"/>
    <col min="25" max="25" width="17.85546875" style="2" bestFit="1" customWidth="1"/>
    <col min="26" max="26" width="7.28515625" style="2" bestFit="1" customWidth="1"/>
    <col min="27" max="267" width="9.140625" style="2"/>
    <col min="268" max="268" width="6.28515625" style="2" bestFit="1" customWidth="1"/>
    <col min="269" max="269" width="31.5703125" style="2" bestFit="1" customWidth="1"/>
    <col min="270" max="270" width="17.85546875" style="2" bestFit="1" customWidth="1"/>
    <col min="271" max="271" width="7.5703125" style="2" bestFit="1" customWidth="1"/>
    <col min="272" max="272" width="3" style="2" bestFit="1" customWidth="1"/>
    <col min="273" max="273" width="7.28515625" style="2" bestFit="1" customWidth="1"/>
    <col min="274" max="274" width="3" style="2" bestFit="1" customWidth="1"/>
    <col min="275" max="275" width="6.5703125" style="2" bestFit="1" customWidth="1"/>
    <col min="276" max="276" width="3" style="2" bestFit="1" customWidth="1"/>
    <col min="277" max="277" width="7.28515625" style="2" bestFit="1" customWidth="1"/>
    <col min="278" max="278" width="6.140625" style="2" bestFit="1" customWidth="1"/>
    <col min="279" max="523" width="9.140625" style="2"/>
    <col min="524" max="524" width="6.28515625" style="2" bestFit="1" customWidth="1"/>
    <col min="525" max="525" width="31.5703125" style="2" bestFit="1" customWidth="1"/>
    <col min="526" max="526" width="17.85546875" style="2" bestFit="1" customWidth="1"/>
    <col min="527" max="527" width="7.5703125" style="2" bestFit="1" customWidth="1"/>
    <col min="528" max="528" width="3" style="2" bestFit="1" customWidth="1"/>
    <col min="529" max="529" width="7.28515625" style="2" bestFit="1" customWidth="1"/>
    <col min="530" max="530" width="3" style="2" bestFit="1" customWidth="1"/>
    <col min="531" max="531" width="6.5703125" style="2" bestFit="1" customWidth="1"/>
    <col min="532" max="532" width="3" style="2" bestFit="1" customWidth="1"/>
    <col min="533" max="533" width="7.28515625" style="2" bestFit="1" customWidth="1"/>
    <col min="534" max="534" width="6.140625" style="2" bestFit="1" customWidth="1"/>
    <col min="535" max="779" width="9.140625" style="2"/>
    <col min="780" max="780" width="6.28515625" style="2" bestFit="1" customWidth="1"/>
    <col min="781" max="781" width="31.5703125" style="2" bestFit="1" customWidth="1"/>
    <col min="782" max="782" width="17.85546875" style="2" bestFit="1" customWidth="1"/>
    <col min="783" max="783" width="7.5703125" style="2" bestFit="1" customWidth="1"/>
    <col min="784" max="784" width="3" style="2" bestFit="1" customWidth="1"/>
    <col min="785" max="785" width="7.28515625" style="2" bestFit="1" customWidth="1"/>
    <col min="786" max="786" width="3" style="2" bestFit="1" customWidth="1"/>
    <col min="787" max="787" width="6.5703125" style="2" bestFit="1" customWidth="1"/>
    <col min="788" max="788" width="3" style="2" bestFit="1" customWidth="1"/>
    <col min="789" max="789" width="7.28515625" style="2" bestFit="1" customWidth="1"/>
    <col min="790" max="790" width="6.140625" style="2" bestFit="1" customWidth="1"/>
    <col min="791" max="1035" width="9.140625" style="2"/>
    <col min="1036" max="1036" width="6.28515625" style="2" bestFit="1" customWidth="1"/>
    <col min="1037" max="1037" width="31.5703125" style="2" bestFit="1" customWidth="1"/>
    <col min="1038" max="1038" width="17.85546875" style="2" bestFit="1" customWidth="1"/>
    <col min="1039" max="1039" width="7.5703125" style="2" bestFit="1" customWidth="1"/>
    <col min="1040" max="1040" width="3" style="2" bestFit="1" customWidth="1"/>
    <col min="1041" max="1041" width="7.28515625" style="2" bestFit="1" customWidth="1"/>
    <col min="1042" max="1042" width="3" style="2" bestFit="1" customWidth="1"/>
    <col min="1043" max="1043" width="6.5703125" style="2" bestFit="1" customWidth="1"/>
    <col min="1044" max="1044" width="3" style="2" bestFit="1" customWidth="1"/>
    <col min="1045" max="1045" width="7.28515625" style="2" bestFit="1" customWidth="1"/>
    <col min="1046" max="1046" width="6.140625" style="2" bestFit="1" customWidth="1"/>
    <col min="1047" max="1291" width="9.140625" style="2"/>
    <col min="1292" max="1292" width="6.28515625" style="2" bestFit="1" customWidth="1"/>
    <col min="1293" max="1293" width="31.5703125" style="2" bestFit="1" customWidth="1"/>
    <col min="1294" max="1294" width="17.85546875" style="2" bestFit="1" customWidth="1"/>
    <col min="1295" max="1295" width="7.5703125" style="2" bestFit="1" customWidth="1"/>
    <col min="1296" max="1296" width="3" style="2" bestFit="1" customWidth="1"/>
    <col min="1297" max="1297" width="7.28515625" style="2" bestFit="1" customWidth="1"/>
    <col min="1298" max="1298" width="3" style="2" bestFit="1" customWidth="1"/>
    <col min="1299" max="1299" width="6.5703125" style="2" bestFit="1" customWidth="1"/>
    <col min="1300" max="1300" width="3" style="2" bestFit="1" customWidth="1"/>
    <col min="1301" max="1301" width="7.28515625" style="2" bestFit="1" customWidth="1"/>
    <col min="1302" max="1302" width="6.140625" style="2" bestFit="1" customWidth="1"/>
    <col min="1303" max="1547" width="9.140625" style="2"/>
    <col min="1548" max="1548" width="6.28515625" style="2" bestFit="1" customWidth="1"/>
    <col min="1549" max="1549" width="31.5703125" style="2" bestFit="1" customWidth="1"/>
    <col min="1550" max="1550" width="17.85546875" style="2" bestFit="1" customWidth="1"/>
    <col min="1551" max="1551" width="7.5703125" style="2" bestFit="1" customWidth="1"/>
    <col min="1552" max="1552" width="3" style="2" bestFit="1" customWidth="1"/>
    <col min="1553" max="1553" width="7.28515625" style="2" bestFit="1" customWidth="1"/>
    <col min="1554" max="1554" width="3" style="2" bestFit="1" customWidth="1"/>
    <col min="1555" max="1555" width="6.5703125" style="2" bestFit="1" customWidth="1"/>
    <col min="1556" max="1556" width="3" style="2" bestFit="1" customWidth="1"/>
    <col min="1557" max="1557" width="7.28515625" style="2" bestFit="1" customWidth="1"/>
    <col min="1558" max="1558" width="6.140625" style="2" bestFit="1" customWidth="1"/>
    <col min="1559" max="1803" width="9.140625" style="2"/>
    <col min="1804" max="1804" width="6.28515625" style="2" bestFit="1" customWidth="1"/>
    <col min="1805" max="1805" width="31.5703125" style="2" bestFit="1" customWidth="1"/>
    <col min="1806" max="1806" width="17.85546875" style="2" bestFit="1" customWidth="1"/>
    <col min="1807" max="1807" width="7.5703125" style="2" bestFit="1" customWidth="1"/>
    <col min="1808" max="1808" width="3" style="2" bestFit="1" customWidth="1"/>
    <col min="1809" max="1809" width="7.28515625" style="2" bestFit="1" customWidth="1"/>
    <col min="1810" max="1810" width="3" style="2" bestFit="1" customWidth="1"/>
    <col min="1811" max="1811" width="6.5703125" style="2" bestFit="1" customWidth="1"/>
    <col min="1812" max="1812" width="3" style="2" bestFit="1" customWidth="1"/>
    <col min="1813" max="1813" width="7.28515625" style="2" bestFit="1" customWidth="1"/>
    <col min="1814" max="1814" width="6.140625" style="2" bestFit="1" customWidth="1"/>
    <col min="1815" max="2059" width="9.140625" style="2"/>
    <col min="2060" max="2060" width="6.28515625" style="2" bestFit="1" customWidth="1"/>
    <col min="2061" max="2061" width="31.5703125" style="2" bestFit="1" customWidth="1"/>
    <col min="2062" max="2062" width="17.85546875" style="2" bestFit="1" customWidth="1"/>
    <col min="2063" max="2063" width="7.5703125" style="2" bestFit="1" customWidth="1"/>
    <col min="2064" max="2064" width="3" style="2" bestFit="1" customWidth="1"/>
    <col min="2065" max="2065" width="7.28515625" style="2" bestFit="1" customWidth="1"/>
    <col min="2066" max="2066" width="3" style="2" bestFit="1" customWidth="1"/>
    <col min="2067" max="2067" width="6.5703125" style="2" bestFit="1" customWidth="1"/>
    <col min="2068" max="2068" width="3" style="2" bestFit="1" customWidth="1"/>
    <col min="2069" max="2069" width="7.28515625" style="2" bestFit="1" customWidth="1"/>
    <col min="2070" max="2070" width="6.140625" style="2" bestFit="1" customWidth="1"/>
    <col min="2071" max="2315" width="9.140625" style="2"/>
    <col min="2316" max="2316" width="6.28515625" style="2" bestFit="1" customWidth="1"/>
    <col min="2317" max="2317" width="31.5703125" style="2" bestFit="1" customWidth="1"/>
    <col min="2318" max="2318" width="17.85546875" style="2" bestFit="1" customWidth="1"/>
    <col min="2319" max="2319" width="7.5703125" style="2" bestFit="1" customWidth="1"/>
    <col min="2320" max="2320" width="3" style="2" bestFit="1" customWidth="1"/>
    <col min="2321" max="2321" width="7.28515625" style="2" bestFit="1" customWidth="1"/>
    <col min="2322" max="2322" width="3" style="2" bestFit="1" customWidth="1"/>
    <col min="2323" max="2323" width="6.5703125" style="2" bestFit="1" customWidth="1"/>
    <col min="2324" max="2324" width="3" style="2" bestFit="1" customWidth="1"/>
    <col min="2325" max="2325" width="7.28515625" style="2" bestFit="1" customWidth="1"/>
    <col min="2326" max="2326" width="6.140625" style="2" bestFit="1" customWidth="1"/>
    <col min="2327" max="2571" width="9.140625" style="2"/>
    <col min="2572" max="2572" width="6.28515625" style="2" bestFit="1" customWidth="1"/>
    <col min="2573" max="2573" width="31.5703125" style="2" bestFit="1" customWidth="1"/>
    <col min="2574" max="2574" width="17.85546875" style="2" bestFit="1" customWidth="1"/>
    <col min="2575" max="2575" width="7.5703125" style="2" bestFit="1" customWidth="1"/>
    <col min="2576" max="2576" width="3" style="2" bestFit="1" customWidth="1"/>
    <col min="2577" max="2577" width="7.28515625" style="2" bestFit="1" customWidth="1"/>
    <col min="2578" max="2578" width="3" style="2" bestFit="1" customWidth="1"/>
    <col min="2579" max="2579" width="6.5703125" style="2" bestFit="1" customWidth="1"/>
    <col min="2580" max="2580" width="3" style="2" bestFit="1" customWidth="1"/>
    <col min="2581" max="2581" width="7.28515625" style="2" bestFit="1" customWidth="1"/>
    <col min="2582" max="2582" width="6.140625" style="2" bestFit="1" customWidth="1"/>
    <col min="2583" max="2827" width="9.140625" style="2"/>
    <col min="2828" max="2828" width="6.28515625" style="2" bestFit="1" customWidth="1"/>
    <col min="2829" max="2829" width="31.5703125" style="2" bestFit="1" customWidth="1"/>
    <col min="2830" max="2830" width="17.85546875" style="2" bestFit="1" customWidth="1"/>
    <col min="2831" max="2831" width="7.5703125" style="2" bestFit="1" customWidth="1"/>
    <col min="2832" max="2832" width="3" style="2" bestFit="1" customWidth="1"/>
    <col min="2833" max="2833" width="7.28515625" style="2" bestFit="1" customWidth="1"/>
    <col min="2834" max="2834" width="3" style="2" bestFit="1" customWidth="1"/>
    <col min="2835" max="2835" width="6.5703125" style="2" bestFit="1" customWidth="1"/>
    <col min="2836" max="2836" width="3" style="2" bestFit="1" customWidth="1"/>
    <col min="2837" max="2837" width="7.28515625" style="2" bestFit="1" customWidth="1"/>
    <col min="2838" max="2838" width="6.140625" style="2" bestFit="1" customWidth="1"/>
    <col min="2839" max="3083" width="9.140625" style="2"/>
    <col min="3084" max="3084" width="6.28515625" style="2" bestFit="1" customWidth="1"/>
    <col min="3085" max="3085" width="31.5703125" style="2" bestFit="1" customWidth="1"/>
    <col min="3086" max="3086" width="17.85546875" style="2" bestFit="1" customWidth="1"/>
    <col min="3087" max="3087" width="7.5703125" style="2" bestFit="1" customWidth="1"/>
    <col min="3088" max="3088" width="3" style="2" bestFit="1" customWidth="1"/>
    <col min="3089" max="3089" width="7.28515625" style="2" bestFit="1" customWidth="1"/>
    <col min="3090" max="3090" width="3" style="2" bestFit="1" customWidth="1"/>
    <col min="3091" max="3091" width="6.5703125" style="2" bestFit="1" customWidth="1"/>
    <col min="3092" max="3092" width="3" style="2" bestFit="1" customWidth="1"/>
    <col min="3093" max="3093" width="7.28515625" style="2" bestFit="1" customWidth="1"/>
    <col min="3094" max="3094" width="6.140625" style="2" bestFit="1" customWidth="1"/>
    <col min="3095" max="3339" width="9.140625" style="2"/>
    <col min="3340" max="3340" width="6.28515625" style="2" bestFit="1" customWidth="1"/>
    <col min="3341" max="3341" width="31.5703125" style="2" bestFit="1" customWidth="1"/>
    <col min="3342" max="3342" width="17.85546875" style="2" bestFit="1" customWidth="1"/>
    <col min="3343" max="3343" width="7.5703125" style="2" bestFit="1" customWidth="1"/>
    <col min="3344" max="3344" width="3" style="2" bestFit="1" customWidth="1"/>
    <col min="3345" max="3345" width="7.28515625" style="2" bestFit="1" customWidth="1"/>
    <col min="3346" max="3346" width="3" style="2" bestFit="1" customWidth="1"/>
    <col min="3347" max="3347" width="6.5703125" style="2" bestFit="1" customWidth="1"/>
    <col min="3348" max="3348" width="3" style="2" bestFit="1" customWidth="1"/>
    <col min="3349" max="3349" width="7.28515625" style="2" bestFit="1" customWidth="1"/>
    <col min="3350" max="3350" width="6.140625" style="2" bestFit="1" customWidth="1"/>
    <col min="3351" max="3595" width="9.140625" style="2"/>
    <col min="3596" max="3596" width="6.28515625" style="2" bestFit="1" customWidth="1"/>
    <col min="3597" max="3597" width="31.5703125" style="2" bestFit="1" customWidth="1"/>
    <col min="3598" max="3598" width="17.85546875" style="2" bestFit="1" customWidth="1"/>
    <col min="3599" max="3599" width="7.5703125" style="2" bestFit="1" customWidth="1"/>
    <col min="3600" max="3600" width="3" style="2" bestFit="1" customWidth="1"/>
    <col min="3601" max="3601" width="7.28515625" style="2" bestFit="1" customWidth="1"/>
    <col min="3602" max="3602" width="3" style="2" bestFit="1" customWidth="1"/>
    <col min="3603" max="3603" width="6.5703125" style="2" bestFit="1" customWidth="1"/>
    <col min="3604" max="3604" width="3" style="2" bestFit="1" customWidth="1"/>
    <col min="3605" max="3605" width="7.28515625" style="2" bestFit="1" customWidth="1"/>
    <col min="3606" max="3606" width="6.140625" style="2" bestFit="1" customWidth="1"/>
    <col min="3607" max="3851" width="9.140625" style="2"/>
    <col min="3852" max="3852" width="6.28515625" style="2" bestFit="1" customWidth="1"/>
    <col min="3853" max="3853" width="31.5703125" style="2" bestFit="1" customWidth="1"/>
    <col min="3854" max="3854" width="17.85546875" style="2" bestFit="1" customWidth="1"/>
    <col min="3855" max="3855" width="7.5703125" style="2" bestFit="1" customWidth="1"/>
    <col min="3856" max="3856" width="3" style="2" bestFit="1" customWidth="1"/>
    <col min="3857" max="3857" width="7.28515625" style="2" bestFit="1" customWidth="1"/>
    <col min="3858" max="3858" width="3" style="2" bestFit="1" customWidth="1"/>
    <col min="3859" max="3859" width="6.5703125" style="2" bestFit="1" customWidth="1"/>
    <col min="3860" max="3860" width="3" style="2" bestFit="1" customWidth="1"/>
    <col min="3861" max="3861" width="7.28515625" style="2" bestFit="1" customWidth="1"/>
    <col min="3862" max="3862" width="6.140625" style="2" bestFit="1" customWidth="1"/>
    <col min="3863" max="4107" width="9.140625" style="2"/>
    <col min="4108" max="4108" width="6.28515625" style="2" bestFit="1" customWidth="1"/>
    <col min="4109" max="4109" width="31.5703125" style="2" bestFit="1" customWidth="1"/>
    <col min="4110" max="4110" width="17.85546875" style="2" bestFit="1" customWidth="1"/>
    <col min="4111" max="4111" width="7.5703125" style="2" bestFit="1" customWidth="1"/>
    <col min="4112" max="4112" width="3" style="2" bestFit="1" customWidth="1"/>
    <col min="4113" max="4113" width="7.28515625" style="2" bestFit="1" customWidth="1"/>
    <col min="4114" max="4114" width="3" style="2" bestFit="1" customWidth="1"/>
    <col min="4115" max="4115" width="6.5703125" style="2" bestFit="1" customWidth="1"/>
    <col min="4116" max="4116" width="3" style="2" bestFit="1" customWidth="1"/>
    <col min="4117" max="4117" width="7.28515625" style="2" bestFit="1" customWidth="1"/>
    <col min="4118" max="4118" width="6.140625" style="2" bestFit="1" customWidth="1"/>
    <col min="4119" max="4363" width="9.140625" style="2"/>
    <col min="4364" max="4364" width="6.28515625" style="2" bestFit="1" customWidth="1"/>
    <col min="4365" max="4365" width="31.5703125" style="2" bestFit="1" customWidth="1"/>
    <col min="4366" max="4366" width="17.85546875" style="2" bestFit="1" customWidth="1"/>
    <col min="4367" max="4367" width="7.5703125" style="2" bestFit="1" customWidth="1"/>
    <col min="4368" max="4368" width="3" style="2" bestFit="1" customWidth="1"/>
    <col min="4369" max="4369" width="7.28515625" style="2" bestFit="1" customWidth="1"/>
    <col min="4370" max="4370" width="3" style="2" bestFit="1" customWidth="1"/>
    <col min="4371" max="4371" width="6.5703125" style="2" bestFit="1" customWidth="1"/>
    <col min="4372" max="4372" width="3" style="2" bestFit="1" customWidth="1"/>
    <col min="4373" max="4373" width="7.28515625" style="2" bestFit="1" customWidth="1"/>
    <col min="4374" max="4374" width="6.140625" style="2" bestFit="1" customWidth="1"/>
    <col min="4375" max="4619" width="9.140625" style="2"/>
    <col min="4620" max="4620" width="6.28515625" style="2" bestFit="1" customWidth="1"/>
    <col min="4621" max="4621" width="31.5703125" style="2" bestFit="1" customWidth="1"/>
    <col min="4622" max="4622" width="17.85546875" style="2" bestFit="1" customWidth="1"/>
    <col min="4623" max="4623" width="7.5703125" style="2" bestFit="1" customWidth="1"/>
    <col min="4624" max="4624" width="3" style="2" bestFit="1" customWidth="1"/>
    <col min="4625" max="4625" width="7.28515625" style="2" bestFit="1" customWidth="1"/>
    <col min="4626" max="4626" width="3" style="2" bestFit="1" customWidth="1"/>
    <col min="4627" max="4627" width="6.5703125" style="2" bestFit="1" customWidth="1"/>
    <col min="4628" max="4628" width="3" style="2" bestFit="1" customWidth="1"/>
    <col min="4629" max="4629" width="7.28515625" style="2" bestFit="1" customWidth="1"/>
    <col min="4630" max="4630" width="6.140625" style="2" bestFit="1" customWidth="1"/>
    <col min="4631" max="4875" width="9.140625" style="2"/>
    <col min="4876" max="4876" width="6.28515625" style="2" bestFit="1" customWidth="1"/>
    <col min="4877" max="4877" width="31.5703125" style="2" bestFit="1" customWidth="1"/>
    <col min="4878" max="4878" width="17.85546875" style="2" bestFit="1" customWidth="1"/>
    <col min="4879" max="4879" width="7.5703125" style="2" bestFit="1" customWidth="1"/>
    <col min="4880" max="4880" width="3" style="2" bestFit="1" customWidth="1"/>
    <col min="4881" max="4881" width="7.28515625" style="2" bestFit="1" customWidth="1"/>
    <col min="4882" max="4882" width="3" style="2" bestFit="1" customWidth="1"/>
    <col min="4883" max="4883" width="6.5703125" style="2" bestFit="1" customWidth="1"/>
    <col min="4884" max="4884" width="3" style="2" bestFit="1" customWidth="1"/>
    <col min="4885" max="4885" width="7.28515625" style="2" bestFit="1" customWidth="1"/>
    <col min="4886" max="4886" width="6.140625" style="2" bestFit="1" customWidth="1"/>
    <col min="4887" max="5131" width="9.140625" style="2"/>
    <col min="5132" max="5132" width="6.28515625" style="2" bestFit="1" customWidth="1"/>
    <col min="5133" max="5133" width="31.5703125" style="2" bestFit="1" customWidth="1"/>
    <col min="5134" max="5134" width="17.85546875" style="2" bestFit="1" customWidth="1"/>
    <col min="5135" max="5135" width="7.5703125" style="2" bestFit="1" customWidth="1"/>
    <col min="5136" max="5136" width="3" style="2" bestFit="1" customWidth="1"/>
    <col min="5137" max="5137" width="7.28515625" style="2" bestFit="1" customWidth="1"/>
    <col min="5138" max="5138" width="3" style="2" bestFit="1" customWidth="1"/>
    <col min="5139" max="5139" width="6.5703125" style="2" bestFit="1" customWidth="1"/>
    <col min="5140" max="5140" width="3" style="2" bestFit="1" customWidth="1"/>
    <col min="5141" max="5141" width="7.28515625" style="2" bestFit="1" customWidth="1"/>
    <col min="5142" max="5142" width="6.140625" style="2" bestFit="1" customWidth="1"/>
    <col min="5143" max="5387" width="9.140625" style="2"/>
    <col min="5388" max="5388" width="6.28515625" style="2" bestFit="1" customWidth="1"/>
    <col min="5389" max="5389" width="31.5703125" style="2" bestFit="1" customWidth="1"/>
    <col min="5390" max="5390" width="17.85546875" style="2" bestFit="1" customWidth="1"/>
    <col min="5391" max="5391" width="7.5703125" style="2" bestFit="1" customWidth="1"/>
    <col min="5392" max="5392" width="3" style="2" bestFit="1" customWidth="1"/>
    <col min="5393" max="5393" width="7.28515625" style="2" bestFit="1" customWidth="1"/>
    <col min="5394" max="5394" width="3" style="2" bestFit="1" customWidth="1"/>
    <col min="5395" max="5395" width="6.5703125" style="2" bestFit="1" customWidth="1"/>
    <col min="5396" max="5396" width="3" style="2" bestFit="1" customWidth="1"/>
    <col min="5397" max="5397" width="7.28515625" style="2" bestFit="1" customWidth="1"/>
    <col min="5398" max="5398" width="6.140625" style="2" bestFit="1" customWidth="1"/>
    <col min="5399" max="5643" width="9.140625" style="2"/>
    <col min="5644" max="5644" width="6.28515625" style="2" bestFit="1" customWidth="1"/>
    <col min="5645" max="5645" width="31.5703125" style="2" bestFit="1" customWidth="1"/>
    <col min="5646" max="5646" width="17.85546875" style="2" bestFit="1" customWidth="1"/>
    <col min="5647" max="5647" width="7.5703125" style="2" bestFit="1" customWidth="1"/>
    <col min="5648" max="5648" width="3" style="2" bestFit="1" customWidth="1"/>
    <col min="5649" max="5649" width="7.28515625" style="2" bestFit="1" customWidth="1"/>
    <col min="5650" max="5650" width="3" style="2" bestFit="1" customWidth="1"/>
    <col min="5651" max="5651" width="6.5703125" style="2" bestFit="1" customWidth="1"/>
    <col min="5652" max="5652" width="3" style="2" bestFit="1" customWidth="1"/>
    <col min="5653" max="5653" width="7.28515625" style="2" bestFit="1" customWidth="1"/>
    <col min="5654" max="5654" width="6.140625" style="2" bestFit="1" customWidth="1"/>
    <col min="5655" max="5899" width="9.140625" style="2"/>
    <col min="5900" max="5900" width="6.28515625" style="2" bestFit="1" customWidth="1"/>
    <col min="5901" max="5901" width="31.5703125" style="2" bestFit="1" customWidth="1"/>
    <col min="5902" max="5902" width="17.85546875" style="2" bestFit="1" customWidth="1"/>
    <col min="5903" max="5903" width="7.5703125" style="2" bestFit="1" customWidth="1"/>
    <col min="5904" max="5904" width="3" style="2" bestFit="1" customWidth="1"/>
    <col min="5905" max="5905" width="7.28515625" style="2" bestFit="1" customWidth="1"/>
    <col min="5906" max="5906" width="3" style="2" bestFit="1" customWidth="1"/>
    <col min="5907" max="5907" width="6.5703125" style="2" bestFit="1" customWidth="1"/>
    <col min="5908" max="5908" width="3" style="2" bestFit="1" customWidth="1"/>
    <col min="5909" max="5909" width="7.28515625" style="2" bestFit="1" customWidth="1"/>
    <col min="5910" max="5910" width="6.140625" style="2" bestFit="1" customWidth="1"/>
    <col min="5911" max="6155" width="9.140625" style="2"/>
    <col min="6156" max="6156" width="6.28515625" style="2" bestFit="1" customWidth="1"/>
    <col min="6157" max="6157" width="31.5703125" style="2" bestFit="1" customWidth="1"/>
    <col min="6158" max="6158" width="17.85546875" style="2" bestFit="1" customWidth="1"/>
    <col min="6159" max="6159" width="7.5703125" style="2" bestFit="1" customWidth="1"/>
    <col min="6160" max="6160" width="3" style="2" bestFit="1" customWidth="1"/>
    <col min="6161" max="6161" width="7.28515625" style="2" bestFit="1" customWidth="1"/>
    <col min="6162" max="6162" width="3" style="2" bestFit="1" customWidth="1"/>
    <col min="6163" max="6163" width="6.5703125" style="2" bestFit="1" customWidth="1"/>
    <col min="6164" max="6164" width="3" style="2" bestFit="1" customWidth="1"/>
    <col min="6165" max="6165" width="7.28515625" style="2" bestFit="1" customWidth="1"/>
    <col min="6166" max="6166" width="6.140625" style="2" bestFit="1" customWidth="1"/>
    <col min="6167" max="6411" width="9.140625" style="2"/>
    <col min="6412" max="6412" width="6.28515625" style="2" bestFit="1" customWidth="1"/>
    <col min="6413" max="6413" width="31.5703125" style="2" bestFit="1" customWidth="1"/>
    <col min="6414" max="6414" width="17.85546875" style="2" bestFit="1" customWidth="1"/>
    <col min="6415" max="6415" width="7.5703125" style="2" bestFit="1" customWidth="1"/>
    <col min="6416" max="6416" width="3" style="2" bestFit="1" customWidth="1"/>
    <col min="6417" max="6417" width="7.28515625" style="2" bestFit="1" customWidth="1"/>
    <col min="6418" max="6418" width="3" style="2" bestFit="1" customWidth="1"/>
    <col min="6419" max="6419" width="6.5703125" style="2" bestFit="1" customWidth="1"/>
    <col min="6420" max="6420" width="3" style="2" bestFit="1" customWidth="1"/>
    <col min="6421" max="6421" width="7.28515625" style="2" bestFit="1" customWidth="1"/>
    <col min="6422" max="6422" width="6.140625" style="2" bestFit="1" customWidth="1"/>
    <col min="6423" max="6667" width="9.140625" style="2"/>
    <col min="6668" max="6668" width="6.28515625" style="2" bestFit="1" customWidth="1"/>
    <col min="6669" max="6669" width="31.5703125" style="2" bestFit="1" customWidth="1"/>
    <col min="6670" max="6670" width="17.85546875" style="2" bestFit="1" customWidth="1"/>
    <col min="6671" max="6671" width="7.5703125" style="2" bestFit="1" customWidth="1"/>
    <col min="6672" max="6672" width="3" style="2" bestFit="1" customWidth="1"/>
    <col min="6673" max="6673" width="7.28515625" style="2" bestFit="1" customWidth="1"/>
    <col min="6674" max="6674" width="3" style="2" bestFit="1" customWidth="1"/>
    <col min="6675" max="6675" width="6.5703125" style="2" bestFit="1" customWidth="1"/>
    <col min="6676" max="6676" width="3" style="2" bestFit="1" customWidth="1"/>
    <col min="6677" max="6677" width="7.28515625" style="2" bestFit="1" customWidth="1"/>
    <col min="6678" max="6678" width="6.140625" style="2" bestFit="1" customWidth="1"/>
    <col min="6679" max="6923" width="9.140625" style="2"/>
    <col min="6924" max="6924" width="6.28515625" style="2" bestFit="1" customWidth="1"/>
    <col min="6925" max="6925" width="31.5703125" style="2" bestFit="1" customWidth="1"/>
    <col min="6926" max="6926" width="17.85546875" style="2" bestFit="1" customWidth="1"/>
    <col min="6927" max="6927" width="7.5703125" style="2" bestFit="1" customWidth="1"/>
    <col min="6928" max="6928" width="3" style="2" bestFit="1" customWidth="1"/>
    <col min="6929" max="6929" width="7.28515625" style="2" bestFit="1" customWidth="1"/>
    <col min="6930" max="6930" width="3" style="2" bestFit="1" customWidth="1"/>
    <col min="6931" max="6931" width="6.5703125" style="2" bestFit="1" customWidth="1"/>
    <col min="6932" max="6932" width="3" style="2" bestFit="1" customWidth="1"/>
    <col min="6933" max="6933" width="7.28515625" style="2" bestFit="1" customWidth="1"/>
    <col min="6934" max="6934" width="6.140625" style="2" bestFit="1" customWidth="1"/>
    <col min="6935" max="7179" width="9.140625" style="2"/>
    <col min="7180" max="7180" width="6.28515625" style="2" bestFit="1" customWidth="1"/>
    <col min="7181" max="7181" width="31.5703125" style="2" bestFit="1" customWidth="1"/>
    <col min="7182" max="7182" width="17.85546875" style="2" bestFit="1" customWidth="1"/>
    <col min="7183" max="7183" width="7.5703125" style="2" bestFit="1" customWidth="1"/>
    <col min="7184" max="7184" width="3" style="2" bestFit="1" customWidth="1"/>
    <col min="7185" max="7185" width="7.28515625" style="2" bestFit="1" customWidth="1"/>
    <col min="7186" max="7186" width="3" style="2" bestFit="1" customWidth="1"/>
    <col min="7187" max="7187" width="6.5703125" style="2" bestFit="1" customWidth="1"/>
    <col min="7188" max="7188" width="3" style="2" bestFit="1" customWidth="1"/>
    <col min="7189" max="7189" width="7.28515625" style="2" bestFit="1" customWidth="1"/>
    <col min="7190" max="7190" width="6.140625" style="2" bestFit="1" customWidth="1"/>
    <col min="7191" max="7435" width="9.140625" style="2"/>
    <col min="7436" max="7436" width="6.28515625" style="2" bestFit="1" customWidth="1"/>
    <col min="7437" max="7437" width="31.5703125" style="2" bestFit="1" customWidth="1"/>
    <col min="7438" max="7438" width="17.85546875" style="2" bestFit="1" customWidth="1"/>
    <col min="7439" max="7439" width="7.5703125" style="2" bestFit="1" customWidth="1"/>
    <col min="7440" max="7440" width="3" style="2" bestFit="1" customWidth="1"/>
    <col min="7441" max="7441" width="7.28515625" style="2" bestFit="1" customWidth="1"/>
    <col min="7442" max="7442" width="3" style="2" bestFit="1" customWidth="1"/>
    <col min="7443" max="7443" width="6.5703125" style="2" bestFit="1" customWidth="1"/>
    <col min="7444" max="7444" width="3" style="2" bestFit="1" customWidth="1"/>
    <col min="7445" max="7445" width="7.28515625" style="2" bestFit="1" customWidth="1"/>
    <col min="7446" max="7446" width="6.140625" style="2" bestFit="1" customWidth="1"/>
    <col min="7447" max="7691" width="9.140625" style="2"/>
    <col min="7692" max="7692" width="6.28515625" style="2" bestFit="1" customWidth="1"/>
    <col min="7693" max="7693" width="31.5703125" style="2" bestFit="1" customWidth="1"/>
    <col min="7694" max="7694" width="17.85546875" style="2" bestFit="1" customWidth="1"/>
    <col min="7695" max="7695" width="7.5703125" style="2" bestFit="1" customWidth="1"/>
    <col min="7696" max="7696" width="3" style="2" bestFit="1" customWidth="1"/>
    <col min="7697" max="7697" width="7.28515625" style="2" bestFit="1" customWidth="1"/>
    <col min="7698" max="7698" width="3" style="2" bestFit="1" customWidth="1"/>
    <col min="7699" max="7699" width="6.5703125" style="2" bestFit="1" customWidth="1"/>
    <col min="7700" max="7700" width="3" style="2" bestFit="1" customWidth="1"/>
    <col min="7701" max="7701" width="7.28515625" style="2" bestFit="1" customWidth="1"/>
    <col min="7702" max="7702" width="6.140625" style="2" bestFit="1" customWidth="1"/>
    <col min="7703" max="7947" width="9.140625" style="2"/>
    <col min="7948" max="7948" width="6.28515625" style="2" bestFit="1" customWidth="1"/>
    <col min="7949" max="7949" width="31.5703125" style="2" bestFit="1" customWidth="1"/>
    <col min="7950" max="7950" width="17.85546875" style="2" bestFit="1" customWidth="1"/>
    <col min="7951" max="7951" width="7.5703125" style="2" bestFit="1" customWidth="1"/>
    <col min="7952" max="7952" width="3" style="2" bestFit="1" customWidth="1"/>
    <col min="7953" max="7953" width="7.28515625" style="2" bestFit="1" customWidth="1"/>
    <col min="7954" max="7954" width="3" style="2" bestFit="1" customWidth="1"/>
    <col min="7955" max="7955" width="6.5703125" style="2" bestFit="1" customWidth="1"/>
    <col min="7956" max="7956" width="3" style="2" bestFit="1" customWidth="1"/>
    <col min="7957" max="7957" width="7.28515625" style="2" bestFit="1" customWidth="1"/>
    <col min="7958" max="7958" width="6.140625" style="2" bestFit="1" customWidth="1"/>
    <col min="7959" max="8203" width="9.140625" style="2"/>
    <col min="8204" max="8204" width="6.28515625" style="2" bestFit="1" customWidth="1"/>
    <col min="8205" max="8205" width="31.5703125" style="2" bestFit="1" customWidth="1"/>
    <col min="8206" max="8206" width="17.85546875" style="2" bestFit="1" customWidth="1"/>
    <col min="8207" max="8207" width="7.5703125" style="2" bestFit="1" customWidth="1"/>
    <col min="8208" max="8208" width="3" style="2" bestFit="1" customWidth="1"/>
    <col min="8209" max="8209" width="7.28515625" style="2" bestFit="1" customWidth="1"/>
    <col min="8210" max="8210" width="3" style="2" bestFit="1" customWidth="1"/>
    <col min="8211" max="8211" width="6.5703125" style="2" bestFit="1" customWidth="1"/>
    <col min="8212" max="8212" width="3" style="2" bestFit="1" customWidth="1"/>
    <col min="8213" max="8213" width="7.28515625" style="2" bestFit="1" customWidth="1"/>
    <col min="8214" max="8214" width="6.140625" style="2" bestFit="1" customWidth="1"/>
    <col min="8215" max="8459" width="9.140625" style="2"/>
    <col min="8460" max="8460" width="6.28515625" style="2" bestFit="1" customWidth="1"/>
    <col min="8461" max="8461" width="31.5703125" style="2" bestFit="1" customWidth="1"/>
    <col min="8462" max="8462" width="17.85546875" style="2" bestFit="1" customWidth="1"/>
    <col min="8463" max="8463" width="7.5703125" style="2" bestFit="1" customWidth="1"/>
    <col min="8464" max="8464" width="3" style="2" bestFit="1" customWidth="1"/>
    <col min="8465" max="8465" width="7.28515625" style="2" bestFit="1" customWidth="1"/>
    <col min="8466" max="8466" width="3" style="2" bestFit="1" customWidth="1"/>
    <col min="8467" max="8467" width="6.5703125" style="2" bestFit="1" customWidth="1"/>
    <col min="8468" max="8468" width="3" style="2" bestFit="1" customWidth="1"/>
    <col min="8469" max="8469" width="7.28515625" style="2" bestFit="1" customWidth="1"/>
    <col min="8470" max="8470" width="6.140625" style="2" bestFit="1" customWidth="1"/>
    <col min="8471" max="8715" width="9.140625" style="2"/>
    <col min="8716" max="8716" width="6.28515625" style="2" bestFit="1" customWidth="1"/>
    <col min="8717" max="8717" width="31.5703125" style="2" bestFit="1" customWidth="1"/>
    <col min="8718" max="8718" width="17.85546875" style="2" bestFit="1" customWidth="1"/>
    <col min="8719" max="8719" width="7.5703125" style="2" bestFit="1" customWidth="1"/>
    <col min="8720" max="8720" width="3" style="2" bestFit="1" customWidth="1"/>
    <col min="8721" max="8721" width="7.28515625" style="2" bestFit="1" customWidth="1"/>
    <col min="8722" max="8722" width="3" style="2" bestFit="1" customWidth="1"/>
    <col min="8723" max="8723" width="6.5703125" style="2" bestFit="1" customWidth="1"/>
    <col min="8724" max="8724" width="3" style="2" bestFit="1" customWidth="1"/>
    <col min="8725" max="8725" width="7.28515625" style="2" bestFit="1" customWidth="1"/>
    <col min="8726" max="8726" width="6.140625" style="2" bestFit="1" customWidth="1"/>
    <col min="8727" max="8971" width="9.140625" style="2"/>
    <col min="8972" max="8972" width="6.28515625" style="2" bestFit="1" customWidth="1"/>
    <col min="8973" max="8973" width="31.5703125" style="2" bestFit="1" customWidth="1"/>
    <col min="8974" max="8974" width="17.85546875" style="2" bestFit="1" customWidth="1"/>
    <col min="8975" max="8975" width="7.5703125" style="2" bestFit="1" customWidth="1"/>
    <col min="8976" max="8976" width="3" style="2" bestFit="1" customWidth="1"/>
    <col min="8977" max="8977" width="7.28515625" style="2" bestFit="1" customWidth="1"/>
    <col min="8978" max="8978" width="3" style="2" bestFit="1" customWidth="1"/>
    <col min="8979" max="8979" width="6.5703125" style="2" bestFit="1" customWidth="1"/>
    <col min="8980" max="8980" width="3" style="2" bestFit="1" customWidth="1"/>
    <col min="8981" max="8981" width="7.28515625" style="2" bestFit="1" customWidth="1"/>
    <col min="8982" max="8982" width="6.140625" style="2" bestFit="1" customWidth="1"/>
    <col min="8983" max="9227" width="9.140625" style="2"/>
    <col min="9228" max="9228" width="6.28515625" style="2" bestFit="1" customWidth="1"/>
    <col min="9229" max="9229" width="31.5703125" style="2" bestFit="1" customWidth="1"/>
    <col min="9230" max="9230" width="17.85546875" style="2" bestFit="1" customWidth="1"/>
    <col min="9231" max="9231" width="7.5703125" style="2" bestFit="1" customWidth="1"/>
    <col min="9232" max="9232" width="3" style="2" bestFit="1" customWidth="1"/>
    <col min="9233" max="9233" width="7.28515625" style="2" bestFit="1" customWidth="1"/>
    <col min="9234" max="9234" width="3" style="2" bestFit="1" customWidth="1"/>
    <col min="9235" max="9235" width="6.5703125" style="2" bestFit="1" customWidth="1"/>
    <col min="9236" max="9236" width="3" style="2" bestFit="1" customWidth="1"/>
    <col min="9237" max="9237" width="7.28515625" style="2" bestFit="1" customWidth="1"/>
    <col min="9238" max="9238" width="6.140625" style="2" bestFit="1" customWidth="1"/>
    <col min="9239" max="9483" width="9.140625" style="2"/>
    <col min="9484" max="9484" width="6.28515625" style="2" bestFit="1" customWidth="1"/>
    <col min="9485" max="9485" width="31.5703125" style="2" bestFit="1" customWidth="1"/>
    <col min="9486" max="9486" width="17.85546875" style="2" bestFit="1" customWidth="1"/>
    <col min="9487" max="9487" width="7.5703125" style="2" bestFit="1" customWidth="1"/>
    <col min="9488" max="9488" width="3" style="2" bestFit="1" customWidth="1"/>
    <col min="9489" max="9489" width="7.28515625" style="2" bestFit="1" customWidth="1"/>
    <col min="9490" max="9490" width="3" style="2" bestFit="1" customWidth="1"/>
    <col min="9491" max="9491" width="6.5703125" style="2" bestFit="1" customWidth="1"/>
    <col min="9492" max="9492" width="3" style="2" bestFit="1" customWidth="1"/>
    <col min="9493" max="9493" width="7.28515625" style="2" bestFit="1" customWidth="1"/>
    <col min="9494" max="9494" width="6.140625" style="2" bestFit="1" customWidth="1"/>
    <col min="9495" max="9739" width="9.140625" style="2"/>
    <col min="9740" max="9740" width="6.28515625" style="2" bestFit="1" customWidth="1"/>
    <col min="9741" max="9741" width="31.5703125" style="2" bestFit="1" customWidth="1"/>
    <col min="9742" max="9742" width="17.85546875" style="2" bestFit="1" customWidth="1"/>
    <col min="9743" max="9743" width="7.5703125" style="2" bestFit="1" customWidth="1"/>
    <col min="9744" max="9744" width="3" style="2" bestFit="1" customWidth="1"/>
    <col min="9745" max="9745" width="7.28515625" style="2" bestFit="1" customWidth="1"/>
    <col min="9746" max="9746" width="3" style="2" bestFit="1" customWidth="1"/>
    <col min="9747" max="9747" width="6.5703125" style="2" bestFit="1" customWidth="1"/>
    <col min="9748" max="9748" width="3" style="2" bestFit="1" customWidth="1"/>
    <col min="9749" max="9749" width="7.28515625" style="2" bestFit="1" customWidth="1"/>
    <col min="9750" max="9750" width="6.140625" style="2" bestFit="1" customWidth="1"/>
    <col min="9751" max="9995" width="9.140625" style="2"/>
    <col min="9996" max="9996" width="6.28515625" style="2" bestFit="1" customWidth="1"/>
    <col min="9997" max="9997" width="31.5703125" style="2" bestFit="1" customWidth="1"/>
    <col min="9998" max="9998" width="17.85546875" style="2" bestFit="1" customWidth="1"/>
    <col min="9999" max="9999" width="7.5703125" style="2" bestFit="1" customWidth="1"/>
    <col min="10000" max="10000" width="3" style="2" bestFit="1" customWidth="1"/>
    <col min="10001" max="10001" width="7.28515625" style="2" bestFit="1" customWidth="1"/>
    <col min="10002" max="10002" width="3" style="2" bestFit="1" customWidth="1"/>
    <col min="10003" max="10003" width="6.5703125" style="2" bestFit="1" customWidth="1"/>
    <col min="10004" max="10004" width="3" style="2" bestFit="1" customWidth="1"/>
    <col min="10005" max="10005" width="7.28515625" style="2" bestFit="1" customWidth="1"/>
    <col min="10006" max="10006" width="6.140625" style="2" bestFit="1" customWidth="1"/>
    <col min="10007" max="10251" width="9.140625" style="2"/>
    <col min="10252" max="10252" width="6.28515625" style="2" bestFit="1" customWidth="1"/>
    <col min="10253" max="10253" width="31.5703125" style="2" bestFit="1" customWidth="1"/>
    <col min="10254" max="10254" width="17.85546875" style="2" bestFit="1" customWidth="1"/>
    <col min="10255" max="10255" width="7.5703125" style="2" bestFit="1" customWidth="1"/>
    <col min="10256" max="10256" width="3" style="2" bestFit="1" customWidth="1"/>
    <col min="10257" max="10257" width="7.28515625" style="2" bestFit="1" customWidth="1"/>
    <col min="10258" max="10258" width="3" style="2" bestFit="1" customWidth="1"/>
    <col min="10259" max="10259" width="6.5703125" style="2" bestFit="1" customWidth="1"/>
    <col min="10260" max="10260" width="3" style="2" bestFit="1" customWidth="1"/>
    <col min="10261" max="10261" width="7.28515625" style="2" bestFit="1" customWidth="1"/>
    <col min="10262" max="10262" width="6.140625" style="2" bestFit="1" customWidth="1"/>
    <col min="10263" max="10507" width="9.140625" style="2"/>
    <col min="10508" max="10508" width="6.28515625" style="2" bestFit="1" customWidth="1"/>
    <col min="10509" max="10509" width="31.5703125" style="2" bestFit="1" customWidth="1"/>
    <col min="10510" max="10510" width="17.85546875" style="2" bestFit="1" customWidth="1"/>
    <col min="10511" max="10511" width="7.5703125" style="2" bestFit="1" customWidth="1"/>
    <col min="10512" max="10512" width="3" style="2" bestFit="1" customWidth="1"/>
    <col min="10513" max="10513" width="7.28515625" style="2" bestFit="1" customWidth="1"/>
    <col min="10514" max="10514" width="3" style="2" bestFit="1" customWidth="1"/>
    <col min="10515" max="10515" width="6.5703125" style="2" bestFit="1" customWidth="1"/>
    <col min="10516" max="10516" width="3" style="2" bestFit="1" customWidth="1"/>
    <col min="10517" max="10517" width="7.28515625" style="2" bestFit="1" customWidth="1"/>
    <col min="10518" max="10518" width="6.140625" style="2" bestFit="1" customWidth="1"/>
    <col min="10519" max="10763" width="9.140625" style="2"/>
    <col min="10764" max="10764" width="6.28515625" style="2" bestFit="1" customWidth="1"/>
    <col min="10765" max="10765" width="31.5703125" style="2" bestFit="1" customWidth="1"/>
    <col min="10766" max="10766" width="17.85546875" style="2" bestFit="1" customWidth="1"/>
    <col min="10767" max="10767" width="7.5703125" style="2" bestFit="1" customWidth="1"/>
    <col min="10768" max="10768" width="3" style="2" bestFit="1" customWidth="1"/>
    <col min="10769" max="10769" width="7.28515625" style="2" bestFit="1" customWidth="1"/>
    <col min="10770" max="10770" width="3" style="2" bestFit="1" customWidth="1"/>
    <col min="10771" max="10771" width="6.5703125" style="2" bestFit="1" customWidth="1"/>
    <col min="10772" max="10772" width="3" style="2" bestFit="1" customWidth="1"/>
    <col min="10773" max="10773" width="7.28515625" style="2" bestFit="1" customWidth="1"/>
    <col min="10774" max="10774" width="6.140625" style="2" bestFit="1" customWidth="1"/>
    <col min="10775" max="11019" width="9.140625" style="2"/>
    <col min="11020" max="11020" width="6.28515625" style="2" bestFit="1" customWidth="1"/>
    <col min="11021" max="11021" width="31.5703125" style="2" bestFit="1" customWidth="1"/>
    <col min="11022" max="11022" width="17.85546875" style="2" bestFit="1" customWidth="1"/>
    <col min="11023" max="11023" width="7.5703125" style="2" bestFit="1" customWidth="1"/>
    <col min="11024" max="11024" width="3" style="2" bestFit="1" customWidth="1"/>
    <col min="11025" max="11025" width="7.28515625" style="2" bestFit="1" customWidth="1"/>
    <col min="11026" max="11026" width="3" style="2" bestFit="1" customWidth="1"/>
    <col min="11027" max="11027" width="6.5703125" style="2" bestFit="1" customWidth="1"/>
    <col min="11028" max="11028" width="3" style="2" bestFit="1" customWidth="1"/>
    <col min="11029" max="11029" width="7.28515625" style="2" bestFit="1" customWidth="1"/>
    <col min="11030" max="11030" width="6.140625" style="2" bestFit="1" customWidth="1"/>
    <col min="11031" max="11275" width="9.140625" style="2"/>
    <col min="11276" max="11276" width="6.28515625" style="2" bestFit="1" customWidth="1"/>
    <col min="11277" max="11277" width="31.5703125" style="2" bestFit="1" customWidth="1"/>
    <col min="11278" max="11278" width="17.85546875" style="2" bestFit="1" customWidth="1"/>
    <col min="11279" max="11279" width="7.5703125" style="2" bestFit="1" customWidth="1"/>
    <col min="11280" max="11280" width="3" style="2" bestFit="1" customWidth="1"/>
    <col min="11281" max="11281" width="7.28515625" style="2" bestFit="1" customWidth="1"/>
    <col min="11282" max="11282" width="3" style="2" bestFit="1" customWidth="1"/>
    <col min="11283" max="11283" width="6.5703125" style="2" bestFit="1" customWidth="1"/>
    <col min="11284" max="11284" width="3" style="2" bestFit="1" customWidth="1"/>
    <col min="11285" max="11285" width="7.28515625" style="2" bestFit="1" customWidth="1"/>
    <col min="11286" max="11286" width="6.140625" style="2" bestFit="1" customWidth="1"/>
    <col min="11287" max="11531" width="9.140625" style="2"/>
    <col min="11532" max="11532" width="6.28515625" style="2" bestFit="1" customWidth="1"/>
    <col min="11533" max="11533" width="31.5703125" style="2" bestFit="1" customWidth="1"/>
    <col min="11534" max="11534" width="17.85546875" style="2" bestFit="1" customWidth="1"/>
    <col min="11535" max="11535" width="7.5703125" style="2" bestFit="1" customWidth="1"/>
    <col min="11536" max="11536" width="3" style="2" bestFit="1" customWidth="1"/>
    <col min="11537" max="11537" width="7.28515625" style="2" bestFit="1" customWidth="1"/>
    <col min="11538" max="11538" width="3" style="2" bestFit="1" customWidth="1"/>
    <col min="11539" max="11539" width="6.5703125" style="2" bestFit="1" customWidth="1"/>
    <col min="11540" max="11540" width="3" style="2" bestFit="1" customWidth="1"/>
    <col min="11541" max="11541" width="7.28515625" style="2" bestFit="1" customWidth="1"/>
    <col min="11542" max="11542" width="6.140625" style="2" bestFit="1" customWidth="1"/>
    <col min="11543" max="11787" width="9.140625" style="2"/>
    <col min="11788" max="11788" width="6.28515625" style="2" bestFit="1" customWidth="1"/>
    <col min="11789" max="11789" width="31.5703125" style="2" bestFit="1" customWidth="1"/>
    <col min="11790" max="11790" width="17.85546875" style="2" bestFit="1" customWidth="1"/>
    <col min="11791" max="11791" width="7.5703125" style="2" bestFit="1" customWidth="1"/>
    <col min="11792" max="11792" width="3" style="2" bestFit="1" customWidth="1"/>
    <col min="11793" max="11793" width="7.28515625" style="2" bestFit="1" customWidth="1"/>
    <col min="11794" max="11794" width="3" style="2" bestFit="1" customWidth="1"/>
    <col min="11795" max="11795" width="6.5703125" style="2" bestFit="1" customWidth="1"/>
    <col min="11796" max="11796" width="3" style="2" bestFit="1" customWidth="1"/>
    <col min="11797" max="11797" width="7.28515625" style="2" bestFit="1" customWidth="1"/>
    <col min="11798" max="11798" width="6.140625" style="2" bestFit="1" customWidth="1"/>
    <col min="11799" max="12043" width="9.140625" style="2"/>
    <col min="12044" max="12044" width="6.28515625" style="2" bestFit="1" customWidth="1"/>
    <col min="12045" max="12045" width="31.5703125" style="2" bestFit="1" customWidth="1"/>
    <col min="12046" max="12046" width="17.85546875" style="2" bestFit="1" customWidth="1"/>
    <col min="12047" max="12047" width="7.5703125" style="2" bestFit="1" customWidth="1"/>
    <col min="12048" max="12048" width="3" style="2" bestFit="1" customWidth="1"/>
    <col min="12049" max="12049" width="7.28515625" style="2" bestFit="1" customWidth="1"/>
    <col min="12050" max="12050" width="3" style="2" bestFit="1" customWidth="1"/>
    <col min="12051" max="12051" width="6.5703125" style="2" bestFit="1" customWidth="1"/>
    <col min="12052" max="12052" width="3" style="2" bestFit="1" customWidth="1"/>
    <col min="12053" max="12053" width="7.28515625" style="2" bestFit="1" customWidth="1"/>
    <col min="12054" max="12054" width="6.140625" style="2" bestFit="1" customWidth="1"/>
    <col min="12055" max="12299" width="9.140625" style="2"/>
    <col min="12300" max="12300" width="6.28515625" style="2" bestFit="1" customWidth="1"/>
    <col min="12301" max="12301" width="31.5703125" style="2" bestFit="1" customWidth="1"/>
    <col min="12302" max="12302" width="17.85546875" style="2" bestFit="1" customWidth="1"/>
    <col min="12303" max="12303" width="7.5703125" style="2" bestFit="1" customWidth="1"/>
    <col min="12304" max="12304" width="3" style="2" bestFit="1" customWidth="1"/>
    <col min="12305" max="12305" width="7.28515625" style="2" bestFit="1" customWidth="1"/>
    <col min="12306" max="12306" width="3" style="2" bestFit="1" customWidth="1"/>
    <col min="12307" max="12307" width="6.5703125" style="2" bestFit="1" customWidth="1"/>
    <col min="12308" max="12308" width="3" style="2" bestFit="1" customWidth="1"/>
    <col min="12309" max="12309" width="7.28515625" style="2" bestFit="1" customWidth="1"/>
    <col min="12310" max="12310" width="6.140625" style="2" bestFit="1" customWidth="1"/>
    <col min="12311" max="12555" width="9.140625" style="2"/>
    <col min="12556" max="12556" width="6.28515625" style="2" bestFit="1" customWidth="1"/>
    <col min="12557" max="12557" width="31.5703125" style="2" bestFit="1" customWidth="1"/>
    <col min="12558" max="12558" width="17.85546875" style="2" bestFit="1" customWidth="1"/>
    <col min="12559" max="12559" width="7.5703125" style="2" bestFit="1" customWidth="1"/>
    <col min="12560" max="12560" width="3" style="2" bestFit="1" customWidth="1"/>
    <col min="12561" max="12561" width="7.28515625" style="2" bestFit="1" customWidth="1"/>
    <col min="12562" max="12562" width="3" style="2" bestFit="1" customWidth="1"/>
    <col min="12563" max="12563" width="6.5703125" style="2" bestFit="1" customWidth="1"/>
    <col min="12564" max="12564" width="3" style="2" bestFit="1" customWidth="1"/>
    <col min="12565" max="12565" width="7.28515625" style="2" bestFit="1" customWidth="1"/>
    <col min="12566" max="12566" width="6.140625" style="2" bestFit="1" customWidth="1"/>
    <col min="12567" max="12811" width="9.140625" style="2"/>
    <col min="12812" max="12812" width="6.28515625" style="2" bestFit="1" customWidth="1"/>
    <col min="12813" max="12813" width="31.5703125" style="2" bestFit="1" customWidth="1"/>
    <col min="12814" max="12814" width="17.85546875" style="2" bestFit="1" customWidth="1"/>
    <col min="12815" max="12815" width="7.5703125" style="2" bestFit="1" customWidth="1"/>
    <col min="12816" max="12816" width="3" style="2" bestFit="1" customWidth="1"/>
    <col min="12817" max="12817" width="7.28515625" style="2" bestFit="1" customWidth="1"/>
    <col min="12818" max="12818" width="3" style="2" bestFit="1" customWidth="1"/>
    <col min="12819" max="12819" width="6.5703125" style="2" bestFit="1" customWidth="1"/>
    <col min="12820" max="12820" width="3" style="2" bestFit="1" customWidth="1"/>
    <col min="12821" max="12821" width="7.28515625" style="2" bestFit="1" customWidth="1"/>
    <col min="12822" max="12822" width="6.140625" style="2" bestFit="1" customWidth="1"/>
    <col min="12823" max="13067" width="9.140625" style="2"/>
    <col min="13068" max="13068" width="6.28515625" style="2" bestFit="1" customWidth="1"/>
    <col min="13069" max="13069" width="31.5703125" style="2" bestFit="1" customWidth="1"/>
    <col min="13070" max="13070" width="17.85546875" style="2" bestFit="1" customWidth="1"/>
    <col min="13071" max="13071" width="7.5703125" style="2" bestFit="1" customWidth="1"/>
    <col min="13072" max="13072" width="3" style="2" bestFit="1" customWidth="1"/>
    <col min="13073" max="13073" width="7.28515625" style="2" bestFit="1" customWidth="1"/>
    <col min="13074" max="13074" width="3" style="2" bestFit="1" customWidth="1"/>
    <col min="13075" max="13075" width="6.5703125" style="2" bestFit="1" customWidth="1"/>
    <col min="13076" max="13076" width="3" style="2" bestFit="1" customWidth="1"/>
    <col min="13077" max="13077" width="7.28515625" style="2" bestFit="1" customWidth="1"/>
    <col min="13078" max="13078" width="6.140625" style="2" bestFit="1" customWidth="1"/>
    <col min="13079" max="13323" width="9.140625" style="2"/>
    <col min="13324" max="13324" width="6.28515625" style="2" bestFit="1" customWidth="1"/>
    <col min="13325" max="13325" width="31.5703125" style="2" bestFit="1" customWidth="1"/>
    <col min="13326" max="13326" width="17.85546875" style="2" bestFit="1" customWidth="1"/>
    <col min="13327" max="13327" width="7.5703125" style="2" bestFit="1" customWidth="1"/>
    <col min="13328" max="13328" width="3" style="2" bestFit="1" customWidth="1"/>
    <col min="13329" max="13329" width="7.28515625" style="2" bestFit="1" customWidth="1"/>
    <col min="13330" max="13330" width="3" style="2" bestFit="1" customWidth="1"/>
    <col min="13331" max="13331" width="6.5703125" style="2" bestFit="1" customWidth="1"/>
    <col min="13332" max="13332" width="3" style="2" bestFit="1" customWidth="1"/>
    <col min="13333" max="13333" width="7.28515625" style="2" bestFit="1" customWidth="1"/>
    <col min="13334" max="13334" width="6.140625" style="2" bestFit="1" customWidth="1"/>
    <col min="13335" max="13579" width="9.140625" style="2"/>
    <col min="13580" max="13580" width="6.28515625" style="2" bestFit="1" customWidth="1"/>
    <col min="13581" max="13581" width="31.5703125" style="2" bestFit="1" customWidth="1"/>
    <col min="13582" max="13582" width="17.85546875" style="2" bestFit="1" customWidth="1"/>
    <col min="13583" max="13583" width="7.5703125" style="2" bestFit="1" customWidth="1"/>
    <col min="13584" max="13584" width="3" style="2" bestFit="1" customWidth="1"/>
    <col min="13585" max="13585" width="7.28515625" style="2" bestFit="1" customWidth="1"/>
    <col min="13586" max="13586" width="3" style="2" bestFit="1" customWidth="1"/>
    <col min="13587" max="13587" width="6.5703125" style="2" bestFit="1" customWidth="1"/>
    <col min="13588" max="13588" width="3" style="2" bestFit="1" customWidth="1"/>
    <col min="13589" max="13589" width="7.28515625" style="2" bestFit="1" customWidth="1"/>
    <col min="13590" max="13590" width="6.140625" style="2" bestFit="1" customWidth="1"/>
    <col min="13591" max="13835" width="9.140625" style="2"/>
    <col min="13836" max="13836" width="6.28515625" style="2" bestFit="1" customWidth="1"/>
    <col min="13837" max="13837" width="31.5703125" style="2" bestFit="1" customWidth="1"/>
    <col min="13838" max="13838" width="17.85546875" style="2" bestFit="1" customWidth="1"/>
    <col min="13839" max="13839" width="7.5703125" style="2" bestFit="1" customWidth="1"/>
    <col min="13840" max="13840" width="3" style="2" bestFit="1" customWidth="1"/>
    <col min="13841" max="13841" width="7.28515625" style="2" bestFit="1" customWidth="1"/>
    <col min="13842" max="13842" width="3" style="2" bestFit="1" customWidth="1"/>
    <col min="13843" max="13843" width="6.5703125" style="2" bestFit="1" customWidth="1"/>
    <col min="13844" max="13844" width="3" style="2" bestFit="1" customWidth="1"/>
    <col min="13845" max="13845" width="7.28515625" style="2" bestFit="1" customWidth="1"/>
    <col min="13846" max="13846" width="6.140625" style="2" bestFit="1" customWidth="1"/>
    <col min="13847" max="14091" width="9.140625" style="2"/>
    <col min="14092" max="14092" width="6.28515625" style="2" bestFit="1" customWidth="1"/>
    <col min="14093" max="14093" width="31.5703125" style="2" bestFit="1" customWidth="1"/>
    <col min="14094" max="14094" width="17.85546875" style="2" bestFit="1" customWidth="1"/>
    <col min="14095" max="14095" width="7.5703125" style="2" bestFit="1" customWidth="1"/>
    <col min="14096" max="14096" width="3" style="2" bestFit="1" customWidth="1"/>
    <col min="14097" max="14097" width="7.28515625" style="2" bestFit="1" customWidth="1"/>
    <col min="14098" max="14098" width="3" style="2" bestFit="1" customWidth="1"/>
    <col min="14099" max="14099" width="6.5703125" style="2" bestFit="1" customWidth="1"/>
    <col min="14100" max="14100" width="3" style="2" bestFit="1" customWidth="1"/>
    <col min="14101" max="14101" width="7.28515625" style="2" bestFit="1" customWidth="1"/>
    <col min="14102" max="14102" width="6.140625" style="2" bestFit="1" customWidth="1"/>
    <col min="14103" max="14347" width="9.140625" style="2"/>
    <col min="14348" max="14348" width="6.28515625" style="2" bestFit="1" customWidth="1"/>
    <col min="14349" max="14349" width="31.5703125" style="2" bestFit="1" customWidth="1"/>
    <col min="14350" max="14350" width="17.85546875" style="2" bestFit="1" customWidth="1"/>
    <col min="14351" max="14351" width="7.5703125" style="2" bestFit="1" customWidth="1"/>
    <col min="14352" max="14352" width="3" style="2" bestFit="1" customWidth="1"/>
    <col min="14353" max="14353" width="7.28515625" style="2" bestFit="1" customWidth="1"/>
    <col min="14354" max="14354" width="3" style="2" bestFit="1" customWidth="1"/>
    <col min="14355" max="14355" width="6.5703125" style="2" bestFit="1" customWidth="1"/>
    <col min="14356" max="14356" width="3" style="2" bestFit="1" customWidth="1"/>
    <col min="14357" max="14357" width="7.28515625" style="2" bestFit="1" customWidth="1"/>
    <col min="14358" max="14358" width="6.140625" style="2" bestFit="1" customWidth="1"/>
    <col min="14359" max="14603" width="9.140625" style="2"/>
    <col min="14604" max="14604" width="6.28515625" style="2" bestFit="1" customWidth="1"/>
    <col min="14605" max="14605" width="31.5703125" style="2" bestFit="1" customWidth="1"/>
    <col min="14606" max="14606" width="17.85546875" style="2" bestFit="1" customWidth="1"/>
    <col min="14607" max="14607" width="7.5703125" style="2" bestFit="1" customWidth="1"/>
    <col min="14608" max="14608" width="3" style="2" bestFit="1" customWidth="1"/>
    <col min="14609" max="14609" width="7.28515625" style="2" bestFit="1" customWidth="1"/>
    <col min="14610" max="14610" width="3" style="2" bestFit="1" customWidth="1"/>
    <col min="14611" max="14611" width="6.5703125" style="2" bestFit="1" customWidth="1"/>
    <col min="14612" max="14612" width="3" style="2" bestFit="1" customWidth="1"/>
    <col min="14613" max="14613" width="7.28515625" style="2" bestFit="1" customWidth="1"/>
    <col min="14614" max="14614" width="6.140625" style="2" bestFit="1" customWidth="1"/>
    <col min="14615" max="14859" width="9.140625" style="2"/>
    <col min="14860" max="14860" width="6.28515625" style="2" bestFit="1" customWidth="1"/>
    <col min="14861" max="14861" width="31.5703125" style="2" bestFit="1" customWidth="1"/>
    <col min="14862" max="14862" width="17.85546875" style="2" bestFit="1" customWidth="1"/>
    <col min="14863" max="14863" width="7.5703125" style="2" bestFit="1" customWidth="1"/>
    <col min="14864" max="14864" width="3" style="2" bestFit="1" customWidth="1"/>
    <col min="14865" max="14865" width="7.28515625" style="2" bestFit="1" customWidth="1"/>
    <col min="14866" max="14866" width="3" style="2" bestFit="1" customWidth="1"/>
    <col min="14867" max="14867" width="6.5703125" style="2" bestFit="1" customWidth="1"/>
    <col min="14868" max="14868" width="3" style="2" bestFit="1" customWidth="1"/>
    <col min="14869" max="14869" width="7.28515625" style="2" bestFit="1" customWidth="1"/>
    <col min="14870" max="14870" width="6.140625" style="2" bestFit="1" customWidth="1"/>
    <col min="14871" max="15115" width="9.140625" style="2"/>
    <col min="15116" max="15116" width="6.28515625" style="2" bestFit="1" customWidth="1"/>
    <col min="15117" max="15117" width="31.5703125" style="2" bestFit="1" customWidth="1"/>
    <col min="15118" max="15118" width="17.85546875" style="2" bestFit="1" customWidth="1"/>
    <col min="15119" max="15119" width="7.5703125" style="2" bestFit="1" customWidth="1"/>
    <col min="15120" max="15120" width="3" style="2" bestFit="1" customWidth="1"/>
    <col min="15121" max="15121" width="7.28515625" style="2" bestFit="1" customWidth="1"/>
    <col min="15122" max="15122" width="3" style="2" bestFit="1" customWidth="1"/>
    <col min="15123" max="15123" width="6.5703125" style="2" bestFit="1" customWidth="1"/>
    <col min="15124" max="15124" width="3" style="2" bestFit="1" customWidth="1"/>
    <col min="15125" max="15125" width="7.28515625" style="2" bestFit="1" customWidth="1"/>
    <col min="15126" max="15126" width="6.140625" style="2" bestFit="1" customWidth="1"/>
    <col min="15127" max="15371" width="9.140625" style="2"/>
    <col min="15372" max="15372" width="6.28515625" style="2" bestFit="1" customWidth="1"/>
    <col min="15373" max="15373" width="31.5703125" style="2" bestFit="1" customWidth="1"/>
    <col min="15374" max="15374" width="17.85546875" style="2" bestFit="1" customWidth="1"/>
    <col min="15375" max="15375" width="7.5703125" style="2" bestFit="1" customWidth="1"/>
    <col min="15376" max="15376" width="3" style="2" bestFit="1" customWidth="1"/>
    <col min="15377" max="15377" width="7.28515625" style="2" bestFit="1" customWidth="1"/>
    <col min="15378" max="15378" width="3" style="2" bestFit="1" customWidth="1"/>
    <col min="15379" max="15379" width="6.5703125" style="2" bestFit="1" customWidth="1"/>
    <col min="15380" max="15380" width="3" style="2" bestFit="1" customWidth="1"/>
    <col min="15381" max="15381" width="7.28515625" style="2" bestFit="1" customWidth="1"/>
    <col min="15382" max="15382" width="6.140625" style="2" bestFit="1" customWidth="1"/>
    <col min="15383" max="15627" width="9.140625" style="2"/>
    <col min="15628" max="15628" width="6.28515625" style="2" bestFit="1" customWidth="1"/>
    <col min="15629" max="15629" width="31.5703125" style="2" bestFit="1" customWidth="1"/>
    <col min="15630" max="15630" width="17.85546875" style="2" bestFit="1" customWidth="1"/>
    <col min="15631" max="15631" width="7.5703125" style="2" bestFit="1" customWidth="1"/>
    <col min="15632" max="15632" width="3" style="2" bestFit="1" customWidth="1"/>
    <col min="15633" max="15633" width="7.28515625" style="2" bestFit="1" customWidth="1"/>
    <col min="15634" max="15634" width="3" style="2" bestFit="1" customWidth="1"/>
    <col min="15635" max="15635" width="6.5703125" style="2" bestFit="1" customWidth="1"/>
    <col min="15636" max="15636" width="3" style="2" bestFit="1" customWidth="1"/>
    <col min="15637" max="15637" width="7.28515625" style="2" bestFit="1" customWidth="1"/>
    <col min="15638" max="15638" width="6.140625" style="2" bestFit="1" customWidth="1"/>
    <col min="15639" max="15883" width="9.140625" style="2"/>
    <col min="15884" max="15884" width="6.28515625" style="2" bestFit="1" customWidth="1"/>
    <col min="15885" max="15885" width="31.5703125" style="2" bestFit="1" customWidth="1"/>
    <col min="15886" max="15886" width="17.85546875" style="2" bestFit="1" customWidth="1"/>
    <col min="15887" max="15887" width="7.5703125" style="2" bestFit="1" customWidth="1"/>
    <col min="15888" max="15888" width="3" style="2" bestFit="1" customWidth="1"/>
    <col min="15889" max="15889" width="7.28515625" style="2" bestFit="1" customWidth="1"/>
    <col min="15890" max="15890" width="3" style="2" bestFit="1" customWidth="1"/>
    <col min="15891" max="15891" width="6.5703125" style="2" bestFit="1" customWidth="1"/>
    <col min="15892" max="15892" width="3" style="2" bestFit="1" customWidth="1"/>
    <col min="15893" max="15893" width="7.28515625" style="2" bestFit="1" customWidth="1"/>
    <col min="15894" max="15894" width="6.140625" style="2" bestFit="1" customWidth="1"/>
    <col min="15895" max="16139" width="9.140625" style="2"/>
    <col min="16140" max="16140" width="6.28515625" style="2" bestFit="1" customWidth="1"/>
    <col min="16141" max="16141" width="31.5703125" style="2" bestFit="1" customWidth="1"/>
    <col min="16142" max="16142" width="17.85546875" style="2" bestFit="1" customWidth="1"/>
    <col min="16143" max="16143" width="7.5703125" style="2" bestFit="1" customWidth="1"/>
    <col min="16144" max="16144" width="3" style="2" bestFit="1" customWidth="1"/>
    <col min="16145" max="16145" width="7.28515625" style="2" bestFit="1" customWidth="1"/>
    <col min="16146" max="16146" width="3" style="2" bestFit="1" customWidth="1"/>
    <col min="16147" max="16147" width="6.5703125" style="2" bestFit="1" customWidth="1"/>
    <col min="16148" max="16148" width="3" style="2" bestFit="1" customWidth="1"/>
    <col min="16149" max="16149" width="7.28515625" style="2" bestFit="1" customWidth="1"/>
    <col min="16150" max="16150" width="6.140625" style="2" bestFit="1" customWidth="1"/>
    <col min="16151" max="16384" width="9.140625" style="2"/>
  </cols>
  <sheetData>
    <row r="1" spans="1:26" x14ac:dyDescent="0.25">
      <c r="A1" s="1" t="s">
        <v>55</v>
      </c>
    </row>
    <row r="2" spans="1:26" x14ac:dyDescent="0.25">
      <c r="A2" s="1" t="s">
        <v>0</v>
      </c>
    </row>
    <row r="3" spans="1:26" x14ac:dyDescent="0.25">
      <c r="A3" s="1" t="s">
        <v>1</v>
      </c>
    </row>
    <row r="4" spans="1:26" x14ac:dyDescent="0.25">
      <c r="A4" s="1" t="s">
        <v>2</v>
      </c>
    </row>
    <row r="5" spans="1:26" x14ac:dyDescent="0.25">
      <c r="A5" s="1"/>
    </row>
    <row r="6" spans="1:26" customFormat="1" ht="15" x14ac:dyDescent="0.25">
      <c r="A6" s="4" t="s">
        <v>3</v>
      </c>
      <c r="X6" s="31" t="s">
        <v>112</v>
      </c>
      <c r="Y6" s="31"/>
      <c r="Z6" s="31"/>
    </row>
    <row r="7" spans="1:26" s="5" customFormat="1" ht="11.25" x14ac:dyDescent="0.2">
      <c r="A7" s="16" t="s">
        <v>4</v>
      </c>
      <c r="B7" s="16" t="s">
        <v>5</v>
      </c>
      <c r="C7" s="17" t="s">
        <v>6</v>
      </c>
      <c r="D7" s="16" t="s">
        <v>7</v>
      </c>
      <c r="E7" s="16" t="s">
        <v>8</v>
      </c>
      <c r="F7" s="16" t="s">
        <v>9</v>
      </c>
      <c r="G7" s="16" t="s">
        <v>61</v>
      </c>
      <c r="H7" s="18" t="s">
        <v>62</v>
      </c>
      <c r="I7" s="18" t="s">
        <v>63</v>
      </c>
      <c r="J7" s="16" t="s">
        <v>9</v>
      </c>
      <c r="K7" s="16" t="s">
        <v>61</v>
      </c>
      <c r="L7" s="19" t="s">
        <v>10</v>
      </c>
      <c r="M7" s="16" t="s">
        <v>64</v>
      </c>
      <c r="N7" s="16" t="s">
        <v>9</v>
      </c>
      <c r="O7" s="16" t="s">
        <v>61</v>
      </c>
      <c r="P7" s="19" t="s">
        <v>65</v>
      </c>
      <c r="Q7" s="16" t="s">
        <v>66</v>
      </c>
      <c r="R7" s="16" t="s">
        <v>67</v>
      </c>
      <c r="S7" s="16" t="s">
        <v>68</v>
      </c>
      <c r="T7" s="18" t="s">
        <v>11</v>
      </c>
      <c r="U7" s="16" t="s">
        <v>64</v>
      </c>
      <c r="V7" s="16" t="s">
        <v>96</v>
      </c>
      <c r="X7" s="15" t="s">
        <v>4</v>
      </c>
      <c r="Y7" s="15" t="s">
        <v>53</v>
      </c>
      <c r="Z7" s="15" t="s">
        <v>54</v>
      </c>
    </row>
    <row r="8" spans="1:26" s="10" customFormat="1" ht="11.25" x14ac:dyDescent="0.2">
      <c r="A8" s="6">
        <v>1</v>
      </c>
      <c r="B8" s="6">
        <v>3</v>
      </c>
      <c r="C8" s="7" t="s">
        <v>12</v>
      </c>
      <c r="D8" s="6" t="s">
        <v>21</v>
      </c>
      <c r="E8" s="6" t="s">
        <v>14</v>
      </c>
      <c r="F8" s="6">
        <v>1</v>
      </c>
      <c r="G8" s="6">
        <v>1</v>
      </c>
      <c r="H8" s="8">
        <v>7.4421296296296301E-3</v>
      </c>
      <c r="I8" s="20">
        <v>9.9228395061728395E-4</v>
      </c>
      <c r="J8" s="6">
        <v>1</v>
      </c>
      <c r="K8" s="6">
        <v>1</v>
      </c>
      <c r="L8" s="9">
        <v>1.9583333333333335E-2</v>
      </c>
      <c r="M8" s="21">
        <v>42.553191489361737</v>
      </c>
      <c r="N8" s="6">
        <v>1</v>
      </c>
      <c r="O8" s="6">
        <v>1</v>
      </c>
      <c r="P8" s="9">
        <v>1.5127314814814812E-2</v>
      </c>
      <c r="Q8" s="20">
        <v>3.0254629629629624E-3</v>
      </c>
      <c r="R8" s="6" t="s">
        <v>99</v>
      </c>
      <c r="S8" s="6">
        <v>1</v>
      </c>
      <c r="T8" s="8">
        <v>4.2152777777777775E-2</v>
      </c>
      <c r="U8" s="22">
        <v>25.453047775947301</v>
      </c>
      <c r="V8" s="68">
        <v>60</v>
      </c>
      <c r="X8" s="30">
        <v>1</v>
      </c>
      <c r="Y8" s="29" t="s">
        <v>13</v>
      </c>
      <c r="Z8" s="30">
        <f>54+51</f>
        <v>105</v>
      </c>
    </row>
    <row r="9" spans="1:26" s="10" customFormat="1" ht="11.25" x14ac:dyDescent="0.2">
      <c r="A9" s="11">
        <v>2</v>
      </c>
      <c r="B9" s="11">
        <v>95</v>
      </c>
      <c r="C9" s="12" t="s">
        <v>100</v>
      </c>
      <c r="D9" s="11" t="s">
        <v>17</v>
      </c>
      <c r="E9" s="11" t="s">
        <v>19</v>
      </c>
      <c r="F9" s="11">
        <v>2</v>
      </c>
      <c r="G9" s="11">
        <v>1</v>
      </c>
      <c r="H9" s="13">
        <v>7.4652777777777781E-3</v>
      </c>
      <c r="I9" s="23">
        <v>9.9537037037037042E-4</v>
      </c>
      <c r="J9" s="11">
        <v>2</v>
      </c>
      <c r="K9" s="11">
        <v>1</v>
      </c>
      <c r="L9" s="14">
        <v>2.1967592592592591E-2</v>
      </c>
      <c r="M9" s="24">
        <v>37.934668071654407</v>
      </c>
      <c r="N9" s="11">
        <v>2</v>
      </c>
      <c r="O9" s="11">
        <v>1</v>
      </c>
      <c r="P9" s="14">
        <v>1.5717592592592592E-2</v>
      </c>
      <c r="Q9" s="23">
        <v>3.1435185185185181E-3</v>
      </c>
      <c r="R9" s="11" t="s">
        <v>99</v>
      </c>
      <c r="S9" s="11">
        <v>2</v>
      </c>
      <c r="T9" s="13">
        <v>4.5150462962962962E-2</v>
      </c>
      <c r="U9" s="25">
        <v>23.76313765701104</v>
      </c>
      <c r="V9" s="69">
        <v>57</v>
      </c>
      <c r="X9" s="72">
        <v>2</v>
      </c>
      <c r="Y9" s="71" t="s">
        <v>21</v>
      </c>
      <c r="Z9" s="72">
        <f>60+42</f>
        <v>102</v>
      </c>
    </row>
    <row r="10" spans="1:26" s="10" customFormat="1" ht="11.25" x14ac:dyDescent="0.2">
      <c r="A10" s="6">
        <v>3</v>
      </c>
      <c r="B10" s="6">
        <v>63</v>
      </c>
      <c r="C10" s="7" t="s">
        <v>15</v>
      </c>
      <c r="D10" s="6" t="s">
        <v>13</v>
      </c>
      <c r="E10" s="6" t="s">
        <v>16</v>
      </c>
      <c r="F10" s="6">
        <v>3</v>
      </c>
      <c r="G10" s="6">
        <v>1</v>
      </c>
      <c r="H10" s="8">
        <v>8.5532407407407415E-3</v>
      </c>
      <c r="I10" s="20">
        <v>1.1404320987654323E-3</v>
      </c>
      <c r="J10" s="6">
        <v>3</v>
      </c>
      <c r="K10" s="6">
        <v>1</v>
      </c>
      <c r="L10" s="9">
        <v>2.1863425925925925E-2</v>
      </c>
      <c r="M10" s="21">
        <v>38.115404976177906</v>
      </c>
      <c r="N10" s="6">
        <v>3</v>
      </c>
      <c r="O10" s="6">
        <v>1</v>
      </c>
      <c r="P10" s="9">
        <v>1.5706018518518515E-2</v>
      </c>
      <c r="Q10" s="20">
        <v>3.1412037037037029E-3</v>
      </c>
      <c r="R10" s="6" t="s">
        <v>99</v>
      </c>
      <c r="S10" s="6">
        <v>3</v>
      </c>
      <c r="T10" s="8">
        <v>4.6122685185185183E-2</v>
      </c>
      <c r="U10" s="22">
        <v>23.262233375156857</v>
      </c>
      <c r="V10" s="68">
        <v>54</v>
      </c>
      <c r="X10" s="30">
        <v>3</v>
      </c>
      <c r="Y10" s="29" t="s">
        <v>17</v>
      </c>
      <c r="Z10" s="30">
        <f>57+45</f>
        <v>102</v>
      </c>
    </row>
    <row r="11" spans="1:26" s="10" customFormat="1" ht="11.25" x14ac:dyDescent="0.2">
      <c r="A11" s="11">
        <v>4</v>
      </c>
      <c r="B11" s="11">
        <v>69</v>
      </c>
      <c r="C11" s="12" t="s">
        <v>101</v>
      </c>
      <c r="D11" s="11" t="s">
        <v>13</v>
      </c>
      <c r="E11" s="11" t="s">
        <v>19</v>
      </c>
      <c r="F11" s="11">
        <v>5</v>
      </c>
      <c r="G11" s="11">
        <v>2</v>
      </c>
      <c r="H11" s="13">
        <v>8.7499999999999991E-3</v>
      </c>
      <c r="I11" s="23">
        <v>1.1666666666666665E-3</v>
      </c>
      <c r="J11" s="11">
        <v>5</v>
      </c>
      <c r="K11" s="11">
        <v>2</v>
      </c>
      <c r="L11" s="14">
        <v>2.327546296296297E-2</v>
      </c>
      <c r="M11" s="24">
        <v>35.803083043262077</v>
      </c>
      <c r="N11" s="11">
        <v>4</v>
      </c>
      <c r="O11" s="11">
        <v>2</v>
      </c>
      <c r="P11" s="14">
        <v>1.519675925925925E-2</v>
      </c>
      <c r="Q11" s="23">
        <v>3.0393518518518499E-3</v>
      </c>
      <c r="R11" s="11" t="s">
        <v>99</v>
      </c>
      <c r="S11" s="11">
        <v>4</v>
      </c>
      <c r="T11" s="13">
        <v>4.7222222222222221E-2</v>
      </c>
      <c r="U11" s="25">
        <v>22.720588235294134</v>
      </c>
      <c r="V11" s="69">
        <v>51</v>
      </c>
      <c r="X11" s="72">
        <v>4</v>
      </c>
      <c r="Y11" s="71" t="s">
        <v>22</v>
      </c>
      <c r="Z11" s="72">
        <f>36+33</f>
        <v>69</v>
      </c>
    </row>
    <row r="12" spans="1:26" s="10" customFormat="1" ht="11.25" x14ac:dyDescent="0.2">
      <c r="A12" s="6">
        <v>5</v>
      </c>
      <c r="B12" s="6">
        <v>75</v>
      </c>
      <c r="C12" s="7" t="s">
        <v>102</v>
      </c>
      <c r="D12" s="6" t="s">
        <v>13</v>
      </c>
      <c r="E12" s="6" t="s">
        <v>25</v>
      </c>
      <c r="F12" s="6">
        <v>4</v>
      </c>
      <c r="G12" s="6">
        <v>1</v>
      </c>
      <c r="H12" s="8">
        <v>8.5763888888888886E-3</v>
      </c>
      <c r="I12" s="20">
        <v>1.1435185185185185E-3</v>
      </c>
      <c r="J12" s="6">
        <v>4</v>
      </c>
      <c r="K12" s="6">
        <v>1</v>
      </c>
      <c r="L12" s="9">
        <v>2.3425925925925926E-2</v>
      </c>
      <c r="M12" s="21">
        <v>35.573122529644301</v>
      </c>
      <c r="N12" s="6">
        <v>5</v>
      </c>
      <c r="O12" s="6">
        <v>1</v>
      </c>
      <c r="P12" s="9">
        <v>1.5532407407407404E-2</v>
      </c>
      <c r="Q12" s="20">
        <v>3.1064814814814809E-3</v>
      </c>
      <c r="R12" s="6" t="s">
        <v>99</v>
      </c>
      <c r="S12" s="6">
        <v>5</v>
      </c>
      <c r="T12" s="8">
        <v>4.7534722222222221E-2</v>
      </c>
      <c r="U12" s="22">
        <v>22.571219868517183</v>
      </c>
      <c r="V12" s="68">
        <v>48</v>
      </c>
      <c r="X12" s="30">
        <v>5</v>
      </c>
      <c r="Y12" s="29" t="s">
        <v>57</v>
      </c>
      <c r="Z12" s="30">
        <f>30+24</f>
        <v>54</v>
      </c>
    </row>
    <row r="13" spans="1:26" s="10" customFormat="1" ht="11.25" x14ac:dyDescent="0.2">
      <c r="A13" s="11">
        <v>6</v>
      </c>
      <c r="B13" s="11">
        <v>96</v>
      </c>
      <c r="C13" s="12" t="s">
        <v>18</v>
      </c>
      <c r="D13" s="11" t="s">
        <v>17</v>
      </c>
      <c r="E13" s="11" t="s">
        <v>14</v>
      </c>
      <c r="F13" s="11">
        <v>7</v>
      </c>
      <c r="G13" s="11">
        <v>2</v>
      </c>
      <c r="H13" s="13">
        <v>9.7222222222222224E-3</v>
      </c>
      <c r="I13" s="23">
        <v>1.2962962962962963E-3</v>
      </c>
      <c r="J13" s="11">
        <v>6</v>
      </c>
      <c r="K13" s="11">
        <v>2</v>
      </c>
      <c r="L13" s="14">
        <v>2.2800925925925933E-2</v>
      </c>
      <c r="M13" s="24">
        <v>36.548223350253828</v>
      </c>
      <c r="N13" s="11">
        <v>6</v>
      </c>
      <c r="O13" s="11">
        <v>2</v>
      </c>
      <c r="P13" s="14">
        <v>1.609953703703703E-2</v>
      </c>
      <c r="Q13" s="23">
        <v>3.2199074074074061E-3</v>
      </c>
      <c r="R13" s="11" t="s">
        <v>99</v>
      </c>
      <c r="S13" s="11">
        <v>6</v>
      </c>
      <c r="T13" s="13">
        <v>4.8622685185185185E-2</v>
      </c>
      <c r="U13" s="25">
        <v>22.066174720304705</v>
      </c>
      <c r="V13" s="69">
        <v>45</v>
      </c>
      <c r="X13" s="72">
        <v>6</v>
      </c>
      <c r="Y13" s="71" t="s">
        <v>58</v>
      </c>
      <c r="Z13" s="72">
        <f>21+12</f>
        <v>33</v>
      </c>
    </row>
    <row r="14" spans="1:26" s="10" customFormat="1" ht="11.25" x14ac:dyDescent="0.2">
      <c r="A14" s="6">
        <v>7</v>
      </c>
      <c r="B14" s="6">
        <v>2</v>
      </c>
      <c r="C14" s="7" t="s">
        <v>20</v>
      </c>
      <c r="D14" s="6" t="s">
        <v>21</v>
      </c>
      <c r="E14" s="6" t="s">
        <v>14</v>
      </c>
      <c r="F14" s="6">
        <v>8</v>
      </c>
      <c r="G14" s="6">
        <v>3</v>
      </c>
      <c r="H14" s="8">
        <v>1.0023148148148149E-2</v>
      </c>
      <c r="I14" s="20">
        <v>1.3364197530864198E-3</v>
      </c>
      <c r="J14" s="6">
        <v>7</v>
      </c>
      <c r="K14" s="6">
        <v>3</v>
      </c>
      <c r="L14" s="9">
        <v>2.4375000000000001E-2</v>
      </c>
      <c r="M14" s="21">
        <v>34.188034188034216</v>
      </c>
      <c r="N14" s="6">
        <v>7</v>
      </c>
      <c r="O14" s="6">
        <v>3</v>
      </c>
      <c r="P14" s="9">
        <v>1.5972222222222214E-2</v>
      </c>
      <c r="Q14" s="20">
        <v>3.1944444444444429E-3</v>
      </c>
      <c r="R14" s="6" t="s">
        <v>99</v>
      </c>
      <c r="S14" s="6">
        <v>7</v>
      </c>
      <c r="T14" s="8">
        <v>5.0370370370370364E-2</v>
      </c>
      <c r="U14" s="22">
        <v>21.300551470588253</v>
      </c>
      <c r="V14" s="68">
        <v>42</v>
      </c>
      <c r="X14" s="30">
        <v>7</v>
      </c>
      <c r="Y14" s="29" t="s">
        <v>24</v>
      </c>
      <c r="Z14" s="30">
        <v>0</v>
      </c>
    </row>
    <row r="15" spans="1:26" s="10" customFormat="1" ht="11.25" x14ac:dyDescent="0.2">
      <c r="A15" s="11">
        <v>8</v>
      </c>
      <c r="B15" s="11">
        <v>23</v>
      </c>
      <c r="C15" s="12" t="s">
        <v>23</v>
      </c>
      <c r="D15" s="11" t="s">
        <v>24</v>
      </c>
      <c r="E15" s="11" t="s">
        <v>25</v>
      </c>
      <c r="F15" s="11">
        <v>15</v>
      </c>
      <c r="G15" s="11">
        <v>2</v>
      </c>
      <c r="H15" s="13">
        <v>1.2893518518518519E-2</v>
      </c>
      <c r="I15" s="23">
        <v>1.7191358024691357E-3</v>
      </c>
      <c r="J15" s="11">
        <v>10</v>
      </c>
      <c r="K15" s="11">
        <v>2</v>
      </c>
      <c r="L15" s="14">
        <v>2.3310185185185191E-2</v>
      </c>
      <c r="M15" s="24">
        <v>35.749751737835176</v>
      </c>
      <c r="N15" s="11">
        <v>8</v>
      </c>
      <c r="O15" s="11">
        <v>2</v>
      </c>
      <c r="P15" s="14">
        <v>1.7199074074074068E-2</v>
      </c>
      <c r="Q15" s="23">
        <v>3.439814814814814E-3</v>
      </c>
      <c r="R15" s="11" t="s">
        <v>99</v>
      </c>
      <c r="S15" s="11">
        <v>8</v>
      </c>
      <c r="T15" s="13">
        <v>5.3402777777777778E-2</v>
      </c>
      <c r="U15" s="25">
        <v>20.091027308192473</v>
      </c>
      <c r="V15" s="69">
        <v>39</v>
      </c>
      <c r="X15" s="72">
        <v>8</v>
      </c>
      <c r="Y15" s="71" t="s">
        <v>56</v>
      </c>
      <c r="Z15" s="72" t="s">
        <v>127</v>
      </c>
    </row>
    <row r="16" spans="1:26" s="10" customFormat="1" x14ac:dyDescent="0.25">
      <c r="A16" s="6">
        <v>9</v>
      </c>
      <c r="B16" s="6">
        <v>35</v>
      </c>
      <c r="C16" s="7" t="s">
        <v>26</v>
      </c>
      <c r="D16" s="6" t="s">
        <v>22</v>
      </c>
      <c r="E16" s="6" t="s">
        <v>19</v>
      </c>
      <c r="F16" s="6">
        <v>10</v>
      </c>
      <c r="G16" s="6">
        <v>3</v>
      </c>
      <c r="H16" s="8">
        <v>1.0416666666666668E-2</v>
      </c>
      <c r="I16" s="20">
        <v>1.3888888888888889E-3</v>
      </c>
      <c r="J16" s="6">
        <v>8</v>
      </c>
      <c r="K16" s="6">
        <v>3</v>
      </c>
      <c r="L16" s="9">
        <v>2.5266203703703704E-2</v>
      </c>
      <c r="M16" s="21">
        <v>32.982134677049956</v>
      </c>
      <c r="N16" s="6">
        <v>9</v>
      </c>
      <c r="O16" s="6">
        <v>3</v>
      </c>
      <c r="P16" s="9">
        <v>1.9328703703703702E-2</v>
      </c>
      <c r="Q16" s="20">
        <v>3.8657407407407403E-3</v>
      </c>
      <c r="R16" s="6" t="s">
        <v>99</v>
      </c>
      <c r="S16" s="6">
        <v>9</v>
      </c>
      <c r="T16" s="8">
        <v>5.5185185185185191E-2</v>
      </c>
      <c r="U16" s="22">
        <v>19.503471491689474</v>
      </c>
      <c r="V16" s="68">
        <v>36</v>
      </c>
      <c r="X16" s="2"/>
      <c r="Y16" s="2"/>
      <c r="Z16" s="2"/>
    </row>
    <row r="17" spans="1:26" s="10" customFormat="1" x14ac:dyDescent="0.25">
      <c r="A17" s="11">
        <v>10</v>
      </c>
      <c r="B17" s="11">
        <v>62</v>
      </c>
      <c r="C17" s="12" t="s">
        <v>103</v>
      </c>
      <c r="D17" s="11" t="s">
        <v>22</v>
      </c>
      <c r="E17" s="11" t="s">
        <v>19</v>
      </c>
      <c r="F17" s="11">
        <v>13</v>
      </c>
      <c r="G17" s="11">
        <v>4</v>
      </c>
      <c r="H17" s="13">
        <v>1.1921296296296296E-2</v>
      </c>
      <c r="I17" s="23">
        <v>1.589506172839506E-3</v>
      </c>
      <c r="J17" s="11">
        <v>12</v>
      </c>
      <c r="K17" s="11">
        <v>4</v>
      </c>
      <c r="L17" s="14">
        <v>2.627314814814815E-2</v>
      </c>
      <c r="M17" s="24">
        <v>31.718061674008837</v>
      </c>
      <c r="N17" s="11">
        <v>10</v>
      </c>
      <c r="O17" s="11">
        <v>4</v>
      </c>
      <c r="P17" s="14">
        <v>1.7696759259259252E-2</v>
      </c>
      <c r="Q17" s="23">
        <v>3.5393518518518504E-3</v>
      </c>
      <c r="R17" s="11" t="s">
        <v>99</v>
      </c>
      <c r="S17" s="11">
        <v>10</v>
      </c>
      <c r="T17" s="13">
        <v>5.58912037037037E-2</v>
      </c>
      <c r="U17" s="25">
        <v>19.196521018844496</v>
      </c>
      <c r="V17" s="69">
        <v>33</v>
      </c>
      <c r="X17" s="2"/>
      <c r="Y17" s="2"/>
      <c r="Z17" s="2"/>
    </row>
    <row r="18" spans="1:26" s="10" customFormat="1" x14ac:dyDescent="0.25">
      <c r="A18" s="6">
        <v>11</v>
      </c>
      <c r="B18" s="6">
        <v>78</v>
      </c>
      <c r="C18" s="7" t="s">
        <v>104</v>
      </c>
      <c r="D18" s="6" t="s">
        <v>57</v>
      </c>
      <c r="E18" s="6" t="s">
        <v>14</v>
      </c>
      <c r="F18" s="6">
        <v>9</v>
      </c>
      <c r="G18" s="6">
        <v>4</v>
      </c>
      <c r="H18" s="8">
        <v>1.0347222222222223E-2</v>
      </c>
      <c r="I18" s="20">
        <v>1.3796296296296297E-3</v>
      </c>
      <c r="J18" s="6">
        <v>11</v>
      </c>
      <c r="K18" s="6">
        <v>4</v>
      </c>
      <c r="L18" s="9">
        <v>2.6643518518518518E-2</v>
      </c>
      <c r="M18" s="21">
        <v>31.277150304083435</v>
      </c>
      <c r="N18" s="6">
        <v>11</v>
      </c>
      <c r="O18" s="6">
        <v>4</v>
      </c>
      <c r="P18" s="9">
        <v>1.9571759259259254E-2</v>
      </c>
      <c r="Q18" s="20">
        <v>3.9143518518518503E-3</v>
      </c>
      <c r="R18" s="6" t="s">
        <v>99</v>
      </c>
      <c r="S18" s="6">
        <v>11</v>
      </c>
      <c r="T18" s="8">
        <v>5.6562499999999995E-2</v>
      </c>
      <c r="U18" s="22">
        <v>18.968692449355448</v>
      </c>
      <c r="V18" s="68">
        <v>30</v>
      </c>
      <c r="X18" s="2"/>
      <c r="Y18" s="2"/>
      <c r="Z18" s="2"/>
    </row>
    <row r="19" spans="1:26" s="10" customFormat="1" x14ac:dyDescent="0.25">
      <c r="A19" s="11">
        <v>12</v>
      </c>
      <c r="B19" s="11">
        <v>97</v>
      </c>
      <c r="C19" s="12" t="s">
        <v>105</v>
      </c>
      <c r="D19" s="11" t="s">
        <v>17</v>
      </c>
      <c r="E19" s="11" t="s">
        <v>106</v>
      </c>
      <c r="F19" s="11">
        <v>6</v>
      </c>
      <c r="G19" s="11">
        <v>1</v>
      </c>
      <c r="H19" s="13">
        <v>8.7847222222222215E-3</v>
      </c>
      <c r="I19" s="23">
        <v>1.1712962962962961E-3</v>
      </c>
      <c r="J19" s="11">
        <v>9</v>
      </c>
      <c r="K19" s="11">
        <v>1</v>
      </c>
      <c r="L19" s="14">
        <v>2.7187499999999996E-2</v>
      </c>
      <c r="M19" s="24">
        <v>30.651340996168614</v>
      </c>
      <c r="N19" s="11">
        <v>12</v>
      </c>
      <c r="O19" s="11">
        <v>1</v>
      </c>
      <c r="P19" s="14">
        <v>2.1064814814814821E-2</v>
      </c>
      <c r="Q19" s="23">
        <v>4.2129629629629644E-3</v>
      </c>
      <c r="R19" s="11" t="s">
        <v>99</v>
      </c>
      <c r="S19" s="11">
        <v>12</v>
      </c>
      <c r="T19" s="13">
        <v>5.7037037037037039E-2</v>
      </c>
      <c r="U19" s="25">
        <v>18.810876623376636</v>
      </c>
      <c r="V19" s="69">
        <v>27</v>
      </c>
      <c r="X19" s="2"/>
      <c r="Y19" s="2"/>
      <c r="Z19" s="2"/>
    </row>
    <row r="20" spans="1:26" s="10" customFormat="1" x14ac:dyDescent="0.25">
      <c r="A20" s="6">
        <v>13</v>
      </c>
      <c r="B20" s="6">
        <v>76</v>
      </c>
      <c r="C20" s="7" t="s">
        <v>107</v>
      </c>
      <c r="D20" s="6" t="s">
        <v>57</v>
      </c>
      <c r="E20" s="6" t="s">
        <v>14</v>
      </c>
      <c r="F20" s="6">
        <v>12</v>
      </c>
      <c r="G20" s="6">
        <v>5</v>
      </c>
      <c r="H20" s="8">
        <v>1.1909722222222223E-2</v>
      </c>
      <c r="I20" s="20">
        <v>1.5879629629629631E-3</v>
      </c>
      <c r="J20" s="6">
        <v>13</v>
      </c>
      <c r="K20" s="6">
        <v>5</v>
      </c>
      <c r="L20" s="9">
        <v>2.6863425925925929E-2</v>
      </c>
      <c r="M20" s="21">
        <v>31.021111589831992</v>
      </c>
      <c r="N20" s="6">
        <v>13</v>
      </c>
      <c r="O20" s="6">
        <v>5</v>
      </c>
      <c r="P20" s="9">
        <v>1.8993055555555555E-2</v>
      </c>
      <c r="Q20" s="20">
        <v>3.7986111111111107E-3</v>
      </c>
      <c r="R20" s="6" t="s">
        <v>99</v>
      </c>
      <c r="S20" s="6">
        <v>13</v>
      </c>
      <c r="T20" s="8">
        <v>5.7939814814814812E-2</v>
      </c>
      <c r="U20" s="22">
        <v>18.573432177920267</v>
      </c>
      <c r="V20" s="68">
        <v>24</v>
      </c>
      <c r="X20" s="2"/>
      <c r="Y20" s="2"/>
      <c r="Z20" s="2"/>
    </row>
    <row r="21" spans="1:26" s="10" customFormat="1" x14ac:dyDescent="0.25">
      <c r="A21" s="11">
        <v>14</v>
      </c>
      <c r="B21" s="11">
        <v>91</v>
      </c>
      <c r="C21" s="12" t="s">
        <v>108</v>
      </c>
      <c r="D21" s="11" t="s">
        <v>58</v>
      </c>
      <c r="E21" s="11" t="s">
        <v>14</v>
      </c>
      <c r="F21" s="11">
        <v>14</v>
      </c>
      <c r="G21" s="11">
        <v>6</v>
      </c>
      <c r="H21" s="13">
        <v>1.2222222222222221E-2</v>
      </c>
      <c r="I21" s="23">
        <v>1.6296296296296295E-3</v>
      </c>
      <c r="J21" s="11">
        <v>15</v>
      </c>
      <c r="K21" s="11">
        <v>6</v>
      </c>
      <c r="L21" s="14">
        <v>2.854166666666667E-2</v>
      </c>
      <c r="M21" s="24">
        <v>29.197080291970824</v>
      </c>
      <c r="N21" s="11">
        <v>14</v>
      </c>
      <c r="O21" s="11">
        <v>6</v>
      </c>
      <c r="P21" s="14">
        <v>1.9606481481481475E-2</v>
      </c>
      <c r="Q21" s="23">
        <v>3.9212962962962951E-3</v>
      </c>
      <c r="R21" s="11" t="s">
        <v>99</v>
      </c>
      <c r="S21" s="11">
        <v>14</v>
      </c>
      <c r="T21" s="13">
        <v>6.0370370370370366E-2</v>
      </c>
      <c r="U21" s="25">
        <v>17.772239263803694</v>
      </c>
      <c r="V21" s="69">
        <v>21</v>
      </c>
      <c r="X21" s="2"/>
      <c r="Y21" s="2"/>
      <c r="Z21" s="2"/>
    </row>
    <row r="22" spans="1:26" s="10" customFormat="1" x14ac:dyDescent="0.25">
      <c r="A22" s="6">
        <v>15</v>
      </c>
      <c r="B22" s="6">
        <v>57</v>
      </c>
      <c r="C22" s="7" t="s">
        <v>109</v>
      </c>
      <c r="D22" s="6" t="s">
        <v>22</v>
      </c>
      <c r="E22" s="6" t="s">
        <v>106</v>
      </c>
      <c r="F22" s="6">
        <v>11</v>
      </c>
      <c r="G22" s="6">
        <v>2</v>
      </c>
      <c r="H22" s="8">
        <v>1.0972222222222223E-2</v>
      </c>
      <c r="I22" s="20">
        <v>1.462962962962963E-3</v>
      </c>
      <c r="J22" s="6">
        <v>14</v>
      </c>
      <c r="K22" s="6">
        <v>2</v>
      </c>
      <c r="L22" s="9">
        <v>2.855324074074074E-2</v>
      </c>
      <c r="M22" s="21">
        <v>29.185245237130143</v>
      </c>
      <c r="N22" s="6">
        <v>15</v>
      </c>
      <c r="O22" s="6">
        <v>2</v>
      </c>
      <c r="P22" s="9">
        <v>2.1874999999999999E-2</v>
      </c>
      <c r="Q22" s="20">
        <v>4.3750000000000004E-3</v>
      </c>
      <c r="R22" s="6" t="s">
        <v>99</v>
      </c>
      <c r="S22" s="6">
        <v>15</v>
      </c>
      <c r="T22" s="8">
        <v>6.1400462962962962E-2</v>
      </c>
      <c r="U22" s="22">
        <v>17.474081055607929</v>
      </c>
      <c r="V22" s="68">
        <v>18</v>
      </c>
      <c r="X22" s="2"/>
      <c r="Y22" s="2"/>
      <c r="Z22" s="2"/>
    </row>
    <row r="23" spans="1:26" s="10" customFormat="1" x14ac:dyDescent="0.25">
      <c r="A23" s="11">
        <v>16</v>
      </c>
      <c r="B23" s="11">
        <v>79</v>
      </c>
      <c r="C23" s="12" t="s">
        <v>110</v>
      </c>
      <c r="D23" s="11" t="s">
        <v>57</v>
      </c>
      <c r="E23" s="11" t="s">
        <v>14</v>
      </c>
      <c r="F23" s="11">
        <v>16</v>
      </c>
      <c r="G23" s="11">
        <v>7</v>
      </c>
      <c r="H23" s="13">
        <v>1.3773148148148149E-2</v>
      </c>
      <c r="I23" s="23">
        <v>1.8364197530864198E-3</v>
      </c>
      <c r="J23" s="11">
        <v>16</v>
      </c>
      <c r="K23" s="11">
        <v>7</v>
      </c>
      <c r="L23" s="14">
        <v>2.78125E-2</v>
      </c>
      <c r="M23" s="24">
        <v>29.962546816479424</v>
      </c>
      <c r="N23" s="11">
        <v>16</v>
      </c>
      <c r="O23" s="11">
        <v>7</v>
      </c>
      <c r="P23" s="14">
        <v>2.1597222222222226E-2</v>
      </c>
      <c r="Q23" s="23">
        <v>4.3194444444444452E-3</v>
      </c>
      <c r="R23" s="11" t="s">
        <v>99</v>
      </c>
      <c r="S23" s="11">
        <v>16</v>
      </c>
      <c r="T23" s="13">
        <v>6.3182870370370375E-2</v>
      </c>
      <c r="U23" s="25">
        <v>16.981132075471709</v>
      </c>
      <c r="V23" s="69">
        <v>15</v>
      </c>
      <c r="X23" s="2"/>
      <c r="Y23" s="2"/>
      <c r="Z23" s="2"/>
    </row>
    <row r="24" spans="1:26" x14ac:dyDescent="0.25">
      <c r="A24" s="6">
        <v>17</v>
      </c>
      <c r="B24" s="6">
        <v>94</v>
      </c>
      <c r="C24" s="7" t="s">
        <v>111</v>
      </c>
      <c r="D24" s="6" t="s">
        <v>58</v>
      </c>
      <c r="E24" s="6" t="s">
        <v>25</v>
      </c>
      <c r="F24" s="6">
        <v>17</v>
      </c>
      <c r="G24" s="6">
        <v>3</v>
      </c>
      <c r="H24" s="8">
        <v>1.4409722222222223E-2</v>
      </c>
      <c r="I24" s="20">
        <v>1.9212962962962964E-3</v>
      </c>
      <c r="J24" s="6">
        <v>17</v>
      </c>
      <c r="K24" s="6">
        <v>3</v>
      </c>
      <c r="L24" s="9">
        <v>3.1076388888888886E-2</v>
      </c>
      <c r="M24" s="21">
        <v>26.815642458100584</v>
      </c>
      <c r="N24" s="6">
        <v>17</v>
      </c>
      <c r="O24" s="6">
        <v>3</v>
      </c>
      <c r="P24" s="9">
        <v>2.3472222222222235E-2</v>
      </c>
      <c r="Q24" s="20">
        <v>4.6944444444444473E-3</v>
      </c>
      <c r="R24" s="6" t="s">
        <v>99</v>
      </c>
      <c r="S24" s="6">
        <v>17</v>
      </c>
      <c r="T24" s="8">
        <v>6.8958333333333344E-2</v>
      </c>
      <c r="U24" s="22">
        <v>15.558912386706957</v>
      </c>
      <c r="V24" s="68">
        <v>12</v>
      </c>
    </row>
    <row r="26" spans="1:26" ht="15" x14ac:dyDescent="0.25">
      <c r="A26" s="33" t="s">
        <v>119</v>
      </c>
      <c r="B26" s="6"/>
      <c r="C26" s="7"/>
      <c r="D26" s="6"/>
      <c r="E26" s="6"/>
      <c r="F26" s="6"/>
      <c r="G26" s="6"/>
      <c r="H26" s="8"/>
      <c r="I26" s="20"/>
      <c r="J26" s="48"/>
      <c r="K26" s="48"/>
      <c r="L26" s="48"/>
      <c r="M26" s="48"/>
      <c r="N26" s="49"/>
      <c r="O26" s="49"/>
      <c r="V26" s="61"/>
      <c r="W26" s="3"/>
    </row>
    <row r="27" spans="1:26" ht="15" customHeight="1" x14ac:dyDescent="0.25">
      <c r="A27" s="50" t="s">
        <v>4</v>
      </c>
      <c r="B27" s="50" t="s">
        <v>5</v>
      </c>
      <c r="C27" s="51" t="s">
        <v>6</v>
      </c>
      <c r="D27" s="50" t="s">
        <v>7</v>
      </c>
      <c r="E27" s="50" t="s">
        <v>8</v>
      </c>
      <c r="F27" s="52" t="s">
        <v>120</v>
      </c>
      <c r="G27" s="52"/>
      <c r="H27" s="52"/>
      <c r="I27" s="52"/>
      <c r="J27" s="52"/>
      <c r="K27" s="52"/>
      <c r="L27" s="52"/>
      <c r="M27" s="52"/>
      <c r="N27" s="52"/>
      <c r="O27" s="52"/>
      <c r="P27" s="52" t="s">
        <v>121</v>
      </c>
      <c r="Q27" s="52"/>
      <c r="R27" s="52"/>
      <c r="S27" s="52"/>
      <c r="T27" s="52"/>
      <c r="U27" s="52"/>
      <c r="V27" s="61"/>
      <c r="W27" s="3"/>
      <c r="X27" s="59"/>
      <c r="Y27" s="59"/>
      <c r="Z27" s="59"/>
    </row>
    <row r="28" spans="1:26" s="59" customFormat="1" ht="15" customHeight="1" x14ac:dyDescent="0.25">
      <c r="A28" s="6">
        <v>1</v>
      </c>
      <c r="B28" s="53">
        <v>35</v>
      </c>
      <c r="C28" s="54" t="s">
        <v>26</v>
      </c>
      <c r="D28" s="53" t="s">
        <v>22</v>
      </c>
      <c r="E28" s="53" t="s">
        <v>19</v>
      </c>
      <c r="F28" s="55" t="s">
        <v>124</v>
      </c>
      <c r="G28" s="55"/>
      <c r="H28" s="55"/>
      <c r="I28" s="55"/>
      <c r="J28" s="55"/>
      <c r="K28" s="55"/>
      <c r="L28" s="55"/>
      <c r="M28" s="55"/>
      <c r="N28" s="55"/>
      <c r="O28" s="55"/>
      <c r="P28" s="55" t="s">
        <v>123</v>
      </c>
      <c r="Q28" s="55"/>
      <c r="R28" s="55"/>
      <c r="S28" s="55"/>
      <c r="T28" s="55"/>
      <c r="U28" s="55"/>
      <c r="V28" s="62"/>
      <c r="W28" s="60"/>
    </row>
    <row r="29" spans="1:26" s="59" customFormat="1" ht="15" customHeight="1" x14ac:dyDescent="0.25">
      <c r="A29" s="42">
        <v>2</v>
      </c>
      <c r="B29" s="56">
        <v>76</v>
      </c>
      <c r="C29" s="57" t="s">
        <v>107</v>
      </c>
      <c r="D29" s="56" t="s">
        <v>57</v>
      </c>
      <c r="E29" s="56" t="s">
        <v>14</v>
      </c>
      <c r="F29" s="58" t="s">
        <v>122</v>
      </c>
      <c r="G29" s="58"/>
      <c r="H29" s="58"/>
      <c r="I29" s="58"/>
      <c r="J29" s="58"/>
      <c r="K29" s="58"/>
      <c r="L29" s="58"/>
      <c r="M29" s="58"/>
      <c r="N29" s="58"/>
      <c r="O29" s="58"/>
      <c r="P29" s="58" t="s">
        <v>123</v>
      </c>
      <c r="Q29" s="58"/>
      <c r="R29" s="58"/>
      <c r="S29" s="58"/>
      <c r="T29" s="58"/>
      <c r="U29" s="58"/>
      <c r="V29" s="62"/>
      <c r="W29" s="60"/>
      <c r="X29" s="2"/>
      <c r="Y29" s="2"/>
      <c r="Z29" s="2"/>
    </row>
  </sheetData>
  <sheetProtection algorithmName="SHA-512" hashValue="Na85Mg3pU9+TYwVSeBu4zz4gYHLgo9JTvXVQyBNen4RkGWcqzXvQMZv5t523qAfGfPsdVXEvpfjFjG0mmGC8Qg==" saltValue="juWXWQwMjKGZf7tFT5YCzA==" spinCount="100000" sheet="1" objects="1" scenarios="1" selectLockedCells="1" selectUnlockedCells="1"/>
  <sortState ref="X8:Z12">
    <sortCondition descending="1" ref="Z8:Z12"/>
  </sortState>
  <mergeCells count="7">
    <mergeCell ref="X6:Z6"/>
    <mergeCell ref="F28:O28"/>
    <mergeCell ref="P28:U28"/>
    <mergeCell ref="F29:O29"/>
    <mergeCell ref="P29:U29"/>
    <mergeCell ref="F27:O27"/>
    <mergeCell ref="P27:U27"/>
  </mergeCells>
  <pageMargins left="0.511811024" right="0.511811024" top="0.78740157499999996" bottom="0.78740157499999996" header="0.31496062000000002" footer="0.31496062000000002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1"/>
  <sheetViews>
    <sheetView tabSelected="1" zoomScaleNormal="100" workbookViewId="0">
      <selection activeCell="Y21" sqref="Y21"/>
    </sheetView>
  </sheetViews>
  <sheetFormatPr defaultRowHeight="13.5" x14ac:dyDescent="0.25"/>
  <cols>
    <col min="1" max="1" width="6" style="2" customWidth="1"/>
    <col min="2" max="2" width="10.85546875" style="2" bestFit="1" customWidth="1"/>
    <col min="3" max="3" width="31.140625" style="2" bestFit="1" customWidth="1"/>
    <col min="4" max="4" width="17.85546875" style="3" bestFit="1" customWidth="1"/>
    <col min="5" max="5" width="12.140625" style="2" bestFit="1" customWidth="1"/>
    <col min="6" max="6" width="3" style="2" bestFit="1" customWidth="1"/>
    <col min="7" max="7" width="2.85546875" style="2" bestFit="1" customWidth="1"/>
    <col min="8" max="8" width="6.7109375" style="2" bestFit="1" customWidth="1"/>
    <col min="9" max="9" width="7.42578125" style="2" bestFit="1" customWidth="1"/>
    <col min="10" max="10" width="3" style="2" bestFit="1" customWidth="1"/>
    <col min="11" max="11" width="2.85546875" style="2" bestFit="1" customWidth="1"/>
    <col min="12" max="12" width="6.5703125" style="2" bestFit="1" customWidth="1"/>
    <col min="13" max="13" width="4.85546875" style="2" bestFit="1" customWidth="1"/>
    <col min="14" max="14" width="3" style="2" bestFit="1" customWidth="1"/>
    <col min="15" max="15" width="2.85546875" style="2" bestFit="1" customWidth="1"/>
    <col min="16" max="16" width="6.140625" style="2" bestFit="1" customWidth="1"/>
    <col min="17" max="17" width="5.85546875" style="2" bestFit="1" customWidth="1"/>
    <col min="18" max="18" width="2.140625" style="2" bestFit="1" customWidth="1"/>
    <col min="19" max="19" width="2.85546875" style="2" bestFit="1" customWidth="1"/>
    <col min="20" max="20" width="6.140625" style="2" bestFit="1" customWidth="1"/>
    <col min="21" max="21" width="4.85546875" style="2" bestFit="1" customWidth="1"/>
    <col min="22" max="22" width="9.140625" style="61" bestFit="1" customWidth="1"/>
    <col min="23" max="23" width="9.140625" style="3"/>
    <col min="24" max="24" width="2.7109375" style="2" bestFit="1" customWidth="1"/>
    <col min="25" max="25" width="19.140625" style="2" customWidth="1"/>
    <col min="26" max="26" width="7.28515625" style="2" bestFit="1" customWidth="1"/>
    <col min="27" max="267" width="9.140625" style="2"/>
    <col min="268" max="268" width="6.28515625" style="2" bestFit="1" customWidth="1"/>
    <col min="269" max="269" width="36" style="2" bestFit="1" customWidth="1"/>
    <col min="270" max="270" width="17.85546875" style="2" bestFit="1" customWidth="1"/>
    <col min="271" max="271" width="8.5703125" style="2" bestFit="1" customWidth="1"/>
    <col min="272" max="272" width="3" style="2" bestFit="1" customWidth="1"/>
    <col min="273" max="273" width="8.140625" style="2" bestFit="1" customWidth="1"/>
    <col min="274" max="274" width="3" style="2" bestFit="1" customWidth="1"/>
    <col min="275" max="275" width="7.85546875" style="2" bestFit="1" customWidth="1"/>
    <col min="276" max="276" width="3" style="2" bestFit="1" customWidth="1"/>
    <col min="277" max="277" width="8.140625" style="2" bestFit="1" customWidth="1"/>
    <col min="278" max="278" width="6.140625" style="2" bestFit="1" customWidth="1"/>
    <col min="279" max="523" width="9.140625" style="2"/>
    <col min="524" max="524" width="6.28515625" style="2" bestFit="1" customWidth="1"/>
    <col min="525" max="525" width="36" style="2" bestFit="1" customWidth="1"/>
    <col min="526" max="526" width="17.85546875" style="2" bestFit="1" customWidth="1"/>
    <col min="527" max="527" width="8.5703125" style="2" bestFit="1" customWidth="1"/>
    <col min="528" max="528" width="3" style="2" bestFit="1" customWidth="1"/>
    <col min="529" max="529" width="8.140625" style="2" bestFit="1" customWidth="1"/>
    <col min="530" max="530" width="3" style="2" bestFit="1" customWidth="1"/>
    <col min="531" max="531" width="7.85546875" style="2" bestFit="1" customWidth="1"/>
    <col min="532" max="532" width="3" style="2" bestFit="1" customWidth="1"/>
    <col min="533" max="533" width="8.140625" style="2" bestFit="1" customWidth="1"/>
    <col min="534" max="534" width="6.140625" style="2" bestFit="1" customWidth="1"/>
    <col min="535" max="779" width="9.140625" style="2"/>
    <col min="780" max="780" width="6.28515625" style="2" bestFit="1" customWidth="1"/>
    <col min="781" max="781" width="36" style="2" bestFit="1" customWidth="1"/>
    <col min="782" max="782" width="17.85546875" style="2" bestFit="1" customWidth="1"/>
    <col min="783" max="783" width="8.5703125" style="2" bestFit="1" customWidth="1"/>
    <col min="784" max="784" width="3" style="2" bestFit="1" customWidth="1"/>
    <col min="785" max="785" width="8.140625" style="2" bestFit="1" customWidth="1"/>
    <col min="786" max="786" width="3" style="2" bestFit="1" customWidth="1"/>
    <col min="787" max="787" width="7.85546875" style="2" bestFit="1" customWidth="1"/>
    <col min="788" max="788" width="3" style="2" bestFit="1" customWidth="1"/>
    <col min="789" max="789" width="8.140625" style="2" bestFit="1" customWidth="1"/>
    <col min="790" max="790" width="6.140625" style="2" bestFit="1" customWidth="1"/>
    <col min="791" max="1035" width="9.140625" style="2"/>
    <col min="1036" max="1036" width="6.28515625" style="2" bestFit="1" customWidth="1"/>
    <col min="1037" max="1037" width="36" style="2" bestFit="1" customWidth="1"/>
    <col min="1038" max="1038" width="17.85546875" style="2" bestFit="1" customWidth="1"/>
    <col min="1039" max="1039" width="8.5703125" style="2" bestFit="1" customWidth="1"/>
    <col min="1040" max="1040" width="3" style="2" bestFit="1" customWidth="1"/>
    <col min="1041" max="1041" width="8.140625" style="2" bestFit="1" customWidth="1"/>
    <col min="1042" max="1042" width="3" style="2" bestFit="1" customWidth="1"/>
    <col min="1043" max="1043" width="7.85546875" style="2" bestFit="1" customWidth="1"/>
    <col min="1044" max="1044" width="3" style="2" bestFit="1" customWidth="1"/>
    <col min="1045" max="1045" width="8.140625" style="2" bestFit="1" customWidth="1"/>
    <col min="1046" max="1046" width="6.140625" style="2" bestFit="1" customWidth="1"/>
    <col min="1047" max="1291" width="9.140625" style="2"/>
    <col min="1292" max="1292" width="6.28515625" style="2" bestFit="1" customWidth="1"/>
    <col min="1293" max="1293" width="36" style="2" bestFit="1" customWidth="1"/>
    <col min="1294" max="1294" width="17.85546875" style="2" bestFit="1" customWidth="1"/>
    <col min="1295" max="1295" width="8.5703125" style="2" bestFit="1" customWidth="1"/>
    <col min="1296" max="1296" width="3" style="2" bestFit="1" customWidth="1"/>
    <col min="1297" max="1297" width="8.140625" style="2" bestFit="1" customWidth="1"/>
    <col min="1298" max="1298" width="3" style="2" bestFit="1" customWidth="1"/>
    <col min="1299" max="1299" width="7.85546875" style="2" bestFit="1" customWidth="1"/>
    <col min="1300" max="1300" width="3" style="2" bestFit="1" customWidth="1"/>
    <col min="1301" max="1301" width="8.140625" style="2" bestFit="1" customWidth="1"/>
    <col min="1302" max="1302" width="6.140625" style="2" bestFit="1" customWidth="1"/>
    <col min="1303" max="1547" width="9.140625" style="2"/>
    <col min="1548" max="1548" width="6.28515625" style="2" bestFit="1" customWidth="1"/>
    <col min="1549" max="1549" width="36" style="2" bestFit="1" customWidth="1"/>
    <col min="1550" max="1550" width="17.85546875" style="2" bestFit="1" customWidth="1"/>
    <col min="1551" max="1551" width="8.5703125" style="2" bestFit="1" customWidth="1"/>
    <col min="1552" max="1552" width="3" style="2" bestFit="1" customWidth="1"/>
    <col min="1553" max="1553" width="8.140625" style="2" bestFit="1" customWidth="1"/>
    <col min="1554" max="1554" width="3" style="2" bestFit="1" customWidth="1"/>
    <col min="1555" max="1555" width="7.85546875" style="2" bestFit="1" customWidth="1"/>
    <col min="1556" max="1556" width="3" style="2" bestFit="1" customWidth="1"/>
    <col min="1557" max="1557" width="8.140625" style="2" bestFit="1" customWidth="1"/>
    <col min="1558" max="1558" width="6.140625" style="2" bestFit="1" customWidth="1"/>
    <col min="1559" max="1803" width="9.140625" style="2"/>
    <col min="1804" max="1804" width="6.28515625" style="2" bestFit="1" customWidth="1"/>
    <col min="1805" max="1805" width="36" style="2" bestFit="1" customWidth="1"/>
    <col min="1806" max="1806" width="17.85546875" style="2" bestFit="1" customWidth="1"/>
    <col min="1807" max="1807" width="8.5703125" style="2" bestFit="1" customWidth="1"/>
    <col min="1808" max="1808" width="3" style="2" bestFit="1" customWidth="1"/>
    <col min="1809" max="1809" width="8.140625" style="2" bestFit="1" customWidth="1"/>
    <col min="1810" max="1810" width="3" style="2" bestFit="1" customWidth="1"/>
    <col min="1811" max="1811" width="7.85546875" style="2" bestFit="1" customWidth="1"/>
    <col min="1812" max="1812" width="3" style="2" bestFit="1" customWidth="1"/>
    <col min="1813" max="1813" width="8.140625" style="2" bestFit="1" customWidth="1"/>
    <col min="1814" max="1814" width="6.140625" style="2" bestFit="1" customWidth="1"/>
    <col min="1815" max="2059" width="9.140625" style="2"/>
    <col min="2060" max="2060" width="6.28515625" style="2" bestFit="1" customWidth="1"/>
    <col min="2061" max="2061" width="36" style="2" bestFit="1" customWidth="1"/>
    <col min="2062" max="2062" width="17.85546875" style="2" bestFit="1" customWidth="1"/>
    <col min="2063" max="2063" width="8.5703125" style="2" bestFit="1" customWidth="1"/>
    <col min="2064" max="2064" width="3" style="2" bestFit="1" customWidth="1"/>
    <col min="2065" max="2065" width="8.140625" style="2" bestFit="1" customWidth="1"/>
    <col min="2066" max="2066" width="3" style="2" bestFit="1" customWidth="1"/>
    <col min="2067" max="2067" width="7.85546875" style="2" bestFit="1" customWidth="1"/>
    <col min="2068" max="2068" width="3" style="2" bestFit="1" customWidth="1"/>
    <col min="2069" max="2069" width="8.140625" style="2" bestFit="1" customWidth="1"/>
    <col min="2070" max="2070" width="6.140625" style="2" bestFit="1" customWidth="1"/>
    <col min="2071" max="2315" width="9.140625" style="2"/>
    <col min="2316" max="2316" width="6.28515625" style="2" bestFit="1" customWidth="1"/>
    <col min="2317" max="2317" width="36" style="2" bestFit="1" customWidth="1"/>
    <col min="2318" max="2318" width="17.85546875" style="2" bestFit="1" customWidth="1"/>
    <col min="2319" max="2319" width="8.5703125" style="2" bestFit="1" customWidth="1"/>
    <col min="2320" max="2320" width="3" style="2" bestFit="1" customWidth="1"/>
    <col min="2321" max="2321" width="8.140625" style="2" bestFit="1" customWidth="1"/>
    <col min="2322" max="2322" width="3" style="2" bestFit="1" customWidth="1"/>
    <col min="2323" max="2323" width="7.85546875" style="2" bestFit="1" customWidth="1"/>
    <col min="2324" max="2324" width="3" style="2" bestFit="1" customWidth="1"/>
    <col min="2325" max="2325" width="8.140625" style="2" bestFit="1" customWidth="1"/>
    <col min="2326" max="2326" width="6.140625" style="2" bestFit="1" customWidth="1"/>
    <col min="2327" max="2571" width="9.140625" style="2"/>
    <col min="2572" max="2572" width="6.28515625" style="2" bestFit="1" customWidth="1"/>
    <col min="2573" max="2573" width="36" style="2" bestFit="1" customWidth="1"/>
    <col min="2574" max="2574" width="17.85546875" style="2" bestFit="1" customWidth="1"/>
    <col min="2575" max="2575" width="8.5703125" style="2" bestFit="1" customWidth="1"/>
    <col min="2576" max="2576" width="3" style="2" bestFit="1" customWidth="1"/>
    <col min="2577" max="2577" width="8.140625" style="2" bestFit="1" customWidth="1"/>
    <col min="2578" max="2578" width="3" style="2" bestFit="1" customWidth="1"/>
    <col min="2579" max="2579" width="7.85546875" style="2" bestFit="1" customWidth="1"/>
    <col min="2580" max="2580" width="3" style="2" bestFit="1" customWidth="1"/>
    <col min="2581" max="2581" width="8.140625" style="2" bestFit="1" customWidth="1"/>
    <col min="2582" max="2582" width="6.140625" style="2" bestFit="1" customWidth="1"/>
    <col min="2583" max="2827" width="9.140625" style="2"/>
    <col min="2828" max="2828" width="6.28515625" style="2" bestFit="1" customWidth="1"/>
    <col min="2829" max="2829" width="36" style="2" bestFit="1" customWidth="1"/>
    <col min="2830" max="2830" width="17.85546875" style="2" bestFit="1" customWidth="1"/>
    <col min="2831" max="2831" width="8.5703125" style="2" bestFit="1" customWidth="1"/>
    <col min="2832" max="2832" width="3" style="2" bestFit="1" customWidth="1"/>
    <col min="2833" max="2833" width="8.140625" style="2" bestFit="1" customWidth="1"/>
    <col min="2834" max="2834" width="3" style="2" bestFit="1" customWidth="1"/>
    <col min="2835" max="2835" width="7.85546875" style="2" bestFit="1" customWidth="1"/>
    <col min="2836" max="2836" width="3" style="2" bestFit="1" customWidth="1"/>
    <col min="2837" max="2837" width="8.140625" style="2" bestFit="1" customWidth="1"/>
    <col min="2838" max="2838" width="6.140625" style="2" bestFit="1" customWidth="1"/>
    <col min="2839" max="3083" width="9.140625" style="2"/>
    <col min="3084" max="3084" width="6.28515625" style="2" bestFit="1" customWidth="1"/>
    <col min="3085" max="3085" width="36" style="2" bestFit="1" customWidth="1"/>
    <col min="3086" max="3086" width="17.85546875" style="2" bestFit="1" customWidth="1"/>
    <col min="3087" max="3087" width="8.5703125" style="2" bestFit="1" customWidth="1"/>
    <col min="3088" max="3088" width="3" style="2" bestFit="1" customWidth="1"/>
    <col min="3089" max="3089" width="8.140625" style="2" bestFit="1" customWidth="1"/>
    <col min="3090" max="3090" width="3" style="2" bestFit="1" customWidth="1"/>
    <col min="3091" max="3091" width="7.85546875" style="2" bestFit="1" customWidth="1"/>
    <col min="3092" max="3092" width="3" style="2" bestFit="1" customWidth="1"/>
    <col min="3093" max="3093" width="8.140625" style="2" bestFit="1" customWidth="1"/>
    <col min="3094" max="3094" width="6.140625" style="2" bestFit="1" customWidth="1"/>
    <col min="3095" max="3339" width="9.140625" style="2"/>
    <col min="3340" max="3340" width="6.28515625" style="2" bestFit="1" customWidth="1"/>
    <col min="3341" max="3341" width="36" style="2" bestFit="1" customWidth="1"/>
    <col min="3342" max="3342" width="17.85546875" style="2" bestFit="1" customWidth="1"/>
    <col min="3343" max="3343" width="8.5703125" style="2" bestFit="1" customWidth="1"/>
    <col min="3344" max="3344" width="3" style="2" bestFit="1" customWidth="1"/>
    <col min="3345" max="3345" width="8.140625" style="2" bestFit="1" customWidth="1"/>
    <col min="3346" max="3346" width="3" style="2" bestFit="1" customWidth="1"/>
    <col min="3347" max="3347" width="7.85546875" style="2" bestFit="1" customWidth="1"/>
    <col min="3348" max="3348" width="3" style="2" bestFit="1" customWidth="1"/>
    <col min="3349" max="3349" width="8.140625" style="2" bestFit="1" customWidth="1"/>
    <col min="3350" max="3350" width="6.140625" style="2" bestFit="1" customWidth="1"/>
    <col min="3351" max="3595" width="9.140625" style="2"/>
    <col min="3596" max="3596" width="6.28515625" style="2" bestFit="1" customWidth="1"/>
    <col min="3597" max="3597" width="36" style="2" bestFit="1" customWidth="1"/>
    <col min="3598" max="3598" width="17.85546875" style="2" bestFit="1" customWidth="1"/>
    <col min="3599" max="3599" width="8.5703125" style="2" bestFit="1" customWidth="1"/>
    <col min="3600" max="3600" width="3" style="2" bestFit="1" customWidth="1"/>
    <col min="3601" max="3601" width="8.140625" style="2" bestFit="1" customWidth="1"/>
    <col min="3602" max="3602" width="3" style="2" bestFit="1" customWidth="1"/>
    <col min="3603" max="3603" width="7.85546875" style="2" bestFit="1" customWidth="1"/>
    <col min="3604" max="3604" width="3" style="2" bestFit="1" customWidth="1"/>
    <col min="3605" max="3605" width="8.140625" style="2" bestFit="1" customWidth="1"/>
    <col min="3606" max="3606" width="6.140625" style="2" bestFit="1" customWidth="1"/>
    <col min="3607" max="3851" width="9.140625" style="2"/>
    <col min="3852" max="3852" width="6.28515625" style="2" bestFit="1" customWidth="1"/>
    <col min="3853" max="3853" width="36" style="2" bestFit="1" customWidth="1"/>
    <col min="3854" max="3854" width="17.85546875" style="2" bestFit="1" customWidth="1"/>
    <col min="3855" max="3855" width="8.5703125" style="2" bestFit="1" customWidth="1"/>
    <col min="3856" max="3856" width="3" style="2" bestFit="1" customWidth="1"/>
    <col min="3857" max="3857" width="8.140625" style="2" bestFit="1" customWidth="1"/>
    <col min="3858" max="3858" width="3" style="2" bestFit="1" customWidth="1"/>
    <col min="3859" max="3859" width="7.85546875" style="2" bestFit="1" customWidth="1"/>
    <col min="3860" max="3860" width="3" style="2" bestFit="1" customWidth="1"/>
    <col min="3861" max="3861" width="8.140625" style="2" bestFit="1" customWidth="1"/>
    <col min="3862" max="3862" width="6.140625" style="2" bestFit="1" customWidth="1"/>
    <col min="3863" max="4107" width="9.140625" style="2"/>
    <col min="4108" max="4108" width="6.28515625" style="2" bestFit="1" customWidth="1"/>
    <col min="4109" max="4109" width="36" style="2" bestFit="1" customWidth="1"/>
    <col min="4110" max="4110" width="17.85546875" style="2" bestFit="1" customWidth="1"/>
    <col min="4111" max="4111" width="8.5703125" style="2" bestFit="1" customWidth="1"/>
    <col min="4112" max="4112" width="3" style="2" bestFit="1" customWidth="1"/>
    <col min="4113" max="4113" width="8.140625" style="2" bestFit="1" customWidth="1"/>
    <col min="4114" max="4114" width="3" style="2" bestFit="1" customWidth="1"/>
    <col min="4115" max="4115" width="7.85546875" style="2" bestFit="1" customWidth="1"/>
    <col min="4116" max="4116" width="3" style="2" bestFit="1" customWidth="1"/>
    <col min="4117" max="4117" width="8.140625" style="2" bestFit="1" customWidth="1"/>
    <col min="4118" max="4118" width="6.140625" style="2" bestFit="1" customWidth="1"/>
    <col min="4119" max="4363" width="9.140625" style="2"/>
    <col min="4364" max="4364" width="6.28515625" style="2" bestFit="1" customWidth="1"/>
    <col min="4365" max="4365" width="36" style="2" bestFit="1" customWidth="1"/>
    <col min="4366" max="4366" width="17.85546875" style="2" bestFit="1" customWidth="1"/>
    <col min="4367" max="4367" width="8.5703125" style="2" bestFit="1" customWidth="1"/>
    <col min="4368" max="4368" width="3" style="2" bestFit="1" customWidth="1"/>
    <col min="4369" max="4369" width="8.140625" style="2" bestFit="1" customWidth="1"/>
    <col min="4370" max="4370" width="3" style="2" bestFit="1" customWidth="1"/>
    <col min="4371" max="4371" width="7.85546875" style="2" bestFit="1" customWidth="1"/>
    <col min="4372" max="4372" width="3" style="2" bestFit="1" customWidth="1"/>
    <col min="4373" max="4373" width="8.140625" style="2" bestFit="1" customWidth="1"/>
    <col min="4374" max="4374" width="6.140625" style="2" bestFit="1" customWidth="1"/>
    <col min="4375" max="4619" width="9.140625" style="2"/>
    <col min="4620" max="4620" width="6.28515625" style="2" bestFit="1" customWidth="1"/>
    <col min="4621" max="4621" width="36" style="2" bestFit="1" customWidth="1"/>
    <col min="4622" max="4622" width="17.85546875" style="2" bestFit="1" customWidth="1"/>
    <col min="4623" max="4623" width="8.5703125" style="2" bestFit="1" customWidth="1"/>
    <col min="4624" max="4624" width="3" style="2" bestFit="1" customWidth="1"/>
    <col min="4625" max="4625" width="8.140625" style="2" bestFit="1" customWidth="1"/>
    <col min="4626" max="4626" width="3" style="2" bestFit="1" customWidth="1"/>
    <col min="4627" max="4627" width="7.85546875" style="2" bestFit="1" customWidth="1"/>
    <col min="4628" max="4628" width="3" style="2" bestFit="1" customWidth="1"/>
    <col min="4629" max="4629" width="8.140625" style="2" bestFit="1" customWidth="1"/>
    <col min="4630" max="4630" width="6.140625" style="2" bestFit="1" customWidth="1"/>
    <col min="4631" max="4875" width="9.140625" style="2"/>
    <col min="4876" max="4876" width="6.28515625" style="2" bestFit="1" customWidth="1"/>
    <col min="4877" max="4877" width="36" style="2" bestFit="1" customWidth="1"/>
    <col min="4878" max="4878" width="17.85546875" style="2" bestFit="1" customWidth="1"/>
    <col min="4879" max="4879" width="8.5703125" style="2" bestFit="1" customWidth="1"/>
    <col min="4880" max="4880" width="3" style="2" bestFit="1" customWidth="1"/>
    <col min="4881" max="4881" width="8.140625" style="2" bestFit="1" customWidth="1"/>
    <col min="4882" max="4882" width="3" style="2" bestFit="1" customWidth="1"/>
    <col min="4883" max="4883" width="7.85546875" style="2" bestFit="1" customWidth="1"/>
    <col min="4884" max="4884" width="3" style="2" bestFit="1" customWidth="1"/>
    <col min="4885" max="4885" width="8.140625" style="2" bestFit="1" customWidth="1"/>
    <col min="4886" max="4886" width="6.140625" style="2" bestFit="1" customWidth="1"/>
    <col min="4887" max="5131" width="9.140625" style="2"/>
    <col min="5132" max="5132" width="6.28515625" style="2" bestFit="1" customWidth="1"/>
    <col min="5133" max="5133" width="36" style="2" bestFit="1" customWidth="1"/>
    <col min="5134" max="5134" width="17.85546875" style="2" bestFit="1" customWidth="1"/>
    <col min="5135" max="5135" width="8.5703125" style="2" bestFit="1" customWidth="1"/>
    <col min="5136" max="5136" width="3" style="2" bestFit="1" customWidth="1"/>
    <col min="5137" max="5137" width="8.140625" style="2" bestFit="1" customWidth="1"/>
    <col min="5138" max="5138" width="3" style="2" bestFit="1" customWidth="1"/>
    <col min="5139" max="5139" width="7.85546875" style="2" bestFit="1" customWidth="1"/>
    <col min="5140" max="5140" width="3" style="2" bestFit="1" customWidth="1"/>
    <col min="5141" max="5141" width="8.140625" style="2" bestFit="1" customWidth="1"/>
    <col min="5142" max="5142" width="6.140625" style="2" bestFit="1" customWidth="1"/>
    <col min="5143" max="5387" width="9.140625" style="2"/>
    <col min="5388" max="5388" width="6.28515625" style="2" bestFit="1" customWidth="1"/>
    <col min="5389" max="5389" width="36" style="2" bestFit="1" customWidth="1"/>
    <col min="5390" max="5390" width="17.85546875" style="2" bestFit="1" customWidth="1"/>
    <col min="5391" max="5391" width="8.5703125" style="2" bestFit="1" customWidth="1"/>
    <col min="5392" max="5392" width="3" style="2" bestFit="1" customWidth="1"/>
    <col min="5393" max="5393" width="8.140625" style="2" bestFit="1" customWidth="1"/>
    <col min="5394" max="5394" width="3" style="2" bestFit="1" customWidth="1"/>
    <col min="5395" max="5395" width="7.85546875" style="2" bestFit="1" customWidth="1"/>
    <col min="5396" max="5396" width="3" style="2" bestFit="1" customWidth="1"/>
    <col min="5397" max="5397" width="8.140625" style="2" bestFit="1" customWidth="1"/>
    <col min="5398" max="5398" width="6.140625" style="2" bestFit="1" customWidth="1"/>
    <col min="5399" max="5643" width="9.140625" style="2"/>
    <col min="5644" max="5644" width="6.28515625" style="2" bestFit="1" customWidth="1"/>
    <col min="5645" max="5645" width="36" style="2" bestFit="1" customWidth="1"/>
    <col min="5646" max="5646" width="17.85546875" style="2" bestFit="1" customWidth="1"/>
    <col min="5647" max="5647" width="8.5703125" style="2" bestFit="1" customWidth="1"/>
    <col min="5648" max="5648" width="3" style="2" bestFit="1" customWidth="1"/>
    <col min="5649" max="5649" width="8.140625" style="2" bestFit="1" customWidth="1"/>
    <col min="5650" max="5650" width="3" style="2" bestFit="1" customWidth="1"/>
    <col min="5651" max="5651" width="7.85546875" style="2" bestFit="1" customWidth="1"/>
    <col min="5652" max="5652" width="3" style="2" bestFit="1" customWidth="1"/>
    <col min="5653" max="5653" width="8.140625" style="2" bestFit="1" customWidth="1"/>
    <col min="5654" max="5654" width="6.140625" style="2" bestFit="1" customWidth="1"/>
    <col min="5655" max="5899" width="9.140625" style="2"/>
    <col min="5900" max="5900" width="6.28515625" style="2" bestFit="1" customWidth="1"/>
    <col min="5901" max="5901" width="36" style="2" bestFit="1" customWidth="1"/>
    <col min="5902" max="5902" width="17.85546875" style="2" bestFit="1" customWidth="1"/>
    <col min="5903" max="5903" width="8.5703125" style="2" bestFit="1" customWidth="1"/>
    <col min="5904" max="5904" width="3" style="2" bestFit="1" customWidth="1"/>
    <col min="5905" max="5905" width="8.140625" style="2" bestFit="1" customWidth="1"/>
    <col min="5906" max="5906" width="3" style="2" bestFit="1" customWidth="1"/>
    <col min="5907" max="5907" width="7.85546875" style="2" bestFit="1" customWidth="1"/>
    <col min="5908" max="5908" width="3" style="2" bestFit="1" customWidth="1"/>
    <col min="5909" max="5909" width="8.140625" style="2" bestFit="1" customWidth="1"/>
    <col min="5910" max="5910" width="6.140625" style="2" bestFit="1" customWidth="1"/>
    <col min="5911" max="6155" width="9.140625" style="2"/>
    <col min="6156" max="6156" width="6.28515625" style="2" bestFit="1" customWidth="1"/>
    <col min="6157" max="6157" width="36" style="2" bestFit="1" customWidth="1"/>
    <col min="6158" max="6158" width="17.85546875" style="2" bestFit="1" customWidth="1"/>
    <col min="6159" max="6159" width="8.5703125" style="2" bestFit="1" customWidth="1"/>
    <col min="6160" max="6160" width="3" style="2" bestFit="1" customWidth="1"/>
    <col min="6161" max="6161" width="8.140625" style="2" bestFit="1" customWidth="1"/>
    <col min="6162" max="6162" width="3" style="2" bestFit="1" customWidth="1"/>
    <col min="6163" max="6163" width="7.85546875" style="2" bestFit="1" customWidth="1"/>
    <col min="6164" max="6164" width="3" style="2" bestFit="1" customWidth="1"/>
    <col min="6165" max="6165" width="8.140625" style="2" bestFit="1" customWidth="1"/>
    <col min="6166" max="6166" width="6.140625" style="2" bestFit="1" customWidth="1"/>
    <col min="6167" max="6411" width="9.140625" style="2"/>
    <col min="6412" max="6412" width="6.28515625" style="2" bestFit="1" customWidth="1"/>
    <col min="6413" max="6413" width="36" style="2" bestFit="1" customWidth="1"/>
    <col min="6414" max="6414" width="17.85546875" style="2" bestFit="1" customWidth="1"/>
    <col min="6415" max="6415" width="8.5703125" style="2" bestFit="1" customWidth="1"/>
    <col min="6416" max="6416" width="3" style="2" bestFit="1" customWidth="1"/>
    <col min="6417" max="6417" width="8.140625" style="2" bestFit="1" customWidth="1"/>
    <col min="6418" max="6418" width="3" style="2" bestFit="1" customWidth="1"/>
    <col min="6419" max="6419" width="7.85546875" style="2" bestFit="1" customWidth="1"/>
    <col min="6420" max="6420" width="3" style="2" bestFit="1" customWidth="1"/>
    <col min="6421" max="6421" width="8.140625" style="2" bestFit="1" customWidth="1"/>
    <col min="6422" max="6422" width="6.140625" style="2" bestFit="1" customWidth="1"/>
    <col min="6423" max="6667" width="9.140625" style="2"/>
    <col min="6668" max="6668" width="6.28515625" style="2" bestFit="1" customWidth="1"/>
    <col min="6669" max="6669" width="36" style="2" bestFit="1" customWidth="1"/>
    <col min="6670" max="6670" width="17.85546875" style="2" bestFit="1" customWidth="1"/>
    <col min="6671" max="6671" width="8.5703125" style="2" bestFit="1" customWidth="1"/>
    <col min="6672" max="6672" width="3" style="2" bestFit="1" customWidth="1"/>
    <col min="6673" max="6673" width="8.140625" style="2" bestFit="1" customWidth="1"/>
    <col min="6674" max="6674" width="3" style="2" bestFit="1" customWidth="1"/>
    <col min="6675" max="6675" width="7.85546875" style="2" bestFit="1" customWidth="1"/>
    <col min="6676" max="6676" width="3" style="2" bestFit="1" customWidth="1"/>
    <col min="6677" max="6677" width="8.140625" style="2" bestFit="1" customWidth="1"/>
    <col min="6678" max="6678" width="6.140625" style="2" bestFit="1" customWidth="1"/>
    <col min="6679" max="6923" width="9.140625" style="2"/>
    <col min="6924" max="6924" width="6.28515625" style="2" bestFit="1" customWidth="1"/>
    <col min="6925" max="6925" width="36" style="2" bestFit="1" customWidth="1"/>
    <col min="6926" max="6926" width="17.85546875" style="2" bestFit="1" customWidth="1"/>
    <col min="6927" max="6927" width="8.5703125" style="2" bestFit="1" customWidth="1"/>
    <col min="6928" max="6928" width="3" style="2" bestFit="1" customWidth="1"/>
    <col min="6929" max="6929" width="8.140625" style="2" bestFit="1" customWidth="1"/>
    <col min="6930" max="6930" width="3" style="2" bestFit="1" customWidth="1"/>
    <col min="6931" max="6931" width="7.85546875" style="2" bestFit="1" customWidth="1"/>
    <col min="6932" max="6932" width="3" style="2" bestFit="1" customWidth="1"/>
    <col min="6933" max="6933" width="8.140625" style="2" bestFit="1" customWidth="1"/>
    <col min="6934" max="6934" width="6.140625" style="2" bestFit="1" customWidth="1"/>
    <col min="6935" max="7179" width="9.140625" style="2"/>
    <col min="7180" max="7180" width="6.28515625" style="2" bestFit="1" customWidth="1"/>
    <col min="7181" max="7181" width="36" style="2" bestFit="1" customWidth="1"/>
    <col min="7182" max="7182" width="17.85546875" style="2" bestFit="1" customWidth="1"/>
    <col min="7183" max="7183" width="8.5703125" style="2" bestFit="1" customWidth="1"/>
    <col min="7184" max="7184" width="3" style="2" bestFit="1" customWidth="1"/>
    <col min="7185" max="7185" width="8.140625" style="2" bestFit="1" customWidth="1"/>
    <col min="7186" max="7186" width="3" style="2" bestFit="1" customWidth="1"/>
    <col min="7187" max="7187" width="7.85546875" style="2" bestFit="1" customWidth="1"/>
    <col min="7188" max="7188" width="3" style="2" bestFit="1" customWidth="1"/>
    <col min="7189" max="7189" width="8.140625" style="2" bestFit="1" customWidth="1"/>
    <col min="7190" max="7190" width="6.140625" style="2" bestFit="1" customWidth="1"/>
    <col min="7191" max="7435" width="9.140625" style="2"/>
    <col min="7436" max="7436" width="6.28515625" style="2" bestFit="1" customWidth="1"/>
    <col min="7437" max="7437" width="36" style="2" bestFit="1" customWidth="1"/>
    <col min="7438" max="7438" width="17.85546875" style="2" bestFit="1" customWidth="1"/>
    <col min="7439" max="7439" width="8.5703125" style="2" bestFit="1" customWidth="1"/>
    <col min="7440" max="7440" width="3" style="2" bestFit="1" customWidth="1"/>
    <col min="7441" max="7441" width="8.140625" style="2" bestFit="1" customWidth="1"/>
    <col min="7442" max="7442" width="3" style="2" bestFit="1" customWidth="1"/>
    <col min="7443" max="7443" width="7.85546875" style="2" bestFit="1" customWidth="1"/>
    <col min="7444" max="7444" width="3" style="2" bestFit="1" customWidth="1"/>
    <col min="7445" max="7445" width="8.140625" style="2" bestFit="1" customWidth="1"/>
    <col min="7446" max="7446" width="6.140625" style="2" bestFit="1" customWidth="1"/>
    <col min="7447" max="7691" width="9.140625" style="2"/>
    <col min="7692" max="7692" width="6.28515625" style="2" bestFit="1" customWidth="1"/>
    <col min="7693" max="7693" width="36" style="2" bestFit="1" customWidth="1"/>
    <col min="7694" max="7694" width="17.85546875" style="2" bestFit="1" customWidth="1"/>
    <col min="7695" max="7695" width="8.5703125" style="2" bestFit="1" customWidth="1"/>
    <col min="7696" max="7696" width="3" style="2" bestFit="1" customWidth="1"/>
    <col min="7697" max="7697" width="8.140625" style="2" bestFit="1" customWidth="1"/>
    <col min="7698" max="7698" width="3" style="2" bestFit="1" customWidth="1"/>
    <col min="7699" max="7699" width="7.85546875" style="2" bestFit="1" customWidth="1"/>
    <col min="7700" max="7700" width="3" style="2" bestFit="1" customWidth="1"/>
    <col min="7701" max="7701" width="8.140625" style="2" bestFit="1" customWidth="1"/>
    <col min="7702" max="7702" width="6.140625" style="2" bestFit="1" customWidth="1"/>
    <col min="7703" max="7947" width="9.140625" style="2"/>
    <col min="7948" max="7948" width="6.28515625" style="2" bestFit="1" customWidth="1"/>
    <col min="7949" max="7949" width="36" style="2" bestFit="1" customWidth="1"/>
    <col min="7950" max="7950" width="17.85546875" style="2" bestFit="1" customWidth="1"/>
    <col min="7951" max="7951" width="8.5703125" style="2" bestFit="1" customWidth="1"/>
    <col min="7952" max="7952" width="3" style="2" bestFit="1" customWidth="1"/>
    <col min="7953" max="7953" width="8.140625" style="2" bestFit="1" customWidth="1"/>
    <col min="7954" max="7954" width="3" style="2" bestFit="1" customWidth="1"/>
    <col min="7955" max="7955" width="7.85546875" style="2" bestFit="1" customWidth="1"/>
    <col min="7956" max="7956" width="3" style="2" bestFit="1" customWidth="1"/>
    <col min="7957" max="7957" width="8.140625" style="2" bestFit="1" customWidth="1"/>
    <col min="7958" max="7958" width="6.140625" style="2" bestFit="1" customWidth="1"/>
    <col min="7959" max="8203" width="9.140625" style="2"/>
    <col min="8204" max="8204" width="6.28515625" style="2" bestFit="1" customWidth="1"/>
    <col min="8205" max="8205" width="36" style="2" bestFit="1" customWidth="1"/>
    <col min="8206" max="8206" width="17.85546875" style="2" bestFit="1" customWidth="1"/>
    <col min="8207" max="8207" width="8.5703125" style="2" bestFit="1" customWidth="1"/>
    <col min="8208" max="8208" width="3" style="2" bestFit="1" customWidth="1"/>
    <col min="8209" max="8209" width="8.140625" style="2" bestFit="1" customWidth="1"/>
    <col min="8210" max="8210" width="3" style="2" bestFit="1" customWidth="1"/>
    <col min="8211" max="8211" width="7.85546875" style="2" bestFit="1" customWidth="1"/>
    <col min="8212" max="8212" width="3" style="2" bestFit="1" customWidth="1"/>
    <col min="8213" max="8213" width="8.140625" style="2" bestFit="1" customWidth="1"/>
    <col min="8214" max="8214" width="6.140625" style="2" bestFit="1" customWidth="1"/>
    <col min="8215" max="8459" width="9.140625" style="2"/>
    <col min="8460" max="8460" width="6.28515625" style="2" bestFit="1" customWidth="1"/>
    <col min="8461" max="8461" width="36" style="2" bestFit="1" customWidth="1"/>
    <col min="8462" max="8462" width="17.85546875" style="2" bestFit="1" customWidth="1"/>
    <col min="8463" max="8463" width="8.5703125" style="2" bestFit="1" customWidth="1"/>
    <col min="8464" max="8464" width="3" style="2" bestFit="1" customWidth="1"/>
    <col min="8465" max="8465" width="8.140625" style="2" bestFit="1" customWidth="1"/>
    <col min="8466" max="8466" width="3" style="2" bestFit="1" customWidth="1"/>
    <col min="8467" max="8467" width="7.85546875" style="2" bestFit="1" customWidth="1"/>
    <col min="8468" max="8468" width="3" style="2" bestFit="1" customWidth="1"/>
    <col min="8469" max="8469" width="8.140625" style="2" bestFit="1" customWidth="1"/>
    <col min="8470" max="8470" width="6.140625" style="2" bestFit="1" customWidth="1"/>
    <col min="8471" max="8715" width="9.140625" style="2"/>
    <col min="8716" max="8716" width="6.28515625" style="2" bestFit="1" customWidth="1"/>
    <col min="8717" max="8717" width="36" style="2" bestFit="1" customWidth="1"/>
    <col min="8718" max="8718" width="17.85546875" style="2" bestFit="1" customWidth="1"/>
    <col min="8719" max="8719" width="8.5703125" style="2" bestFit="1" customWidth="1"/>
    <col min="8720" max="8720" width="3" style="2" bestFit="1" customWidth="1"/>
    <col min="8721" max="8721" width="8.140625" style="2" bestFit="1" customWidth="1"/>
    <col min="8722" max="8722" width="3" style="2" bestFit="1" customWidth="1"/>
    <col min="8723" max="8723" width="7.85546875" style="2" bestFit="1" customWidth="1"/>
    <col min="8724" max="8724" width="3" style="2" bestFit="1" customWidth="1"/>
    <col min="8725" max="8725" width="8.140625" style="2" bestFit="1" customWidth="1"/>
    <col min="8726" max="8726" width="6.140625" style="2" bestFit="1" customWidth="1"/>
    <col min="8727" max="8971" width="9.140625" style="2"/>
    <col min="8972" max="8972" width="6.28515625" style="2" bestFit="1" customWidth="1"/>
    <col min="8973" max="8973" width="36" style="2" bestFit="1" customWidth="1"/>
    <col min="8974" max="8974" width="17.85546875" style="2" bestFit="1" customWidth="1"/>
    <col min="8975" max="8975" width="8.5703125" style="2" bestFit="1" customWidth="1"/>
    <col min="8976" max="8976" width="3" style="2" bestFit="1" customWidth="1"/>
    <col min="8977" max="8977" width="8.140625" style="2" bestFit="1" customWidth="1"/>
    <col min="8978" max="8978" width="3" style="2" bestFit="1" customWidth="1"/>
    <col min="8979" max="8979" width="7.85546875" style="2" bestFit="1" customWidth="1"/>
    <col min="8980" max="8980" width="3" style="2" bestFit="1" customWidth="1"/>
    <col min="8981" max="8981" width="8.140625" style="2" bestFit="1" customWidth="1"/>
    <col min="8982" max="8982" width="6.140625" style="2" bestFit="1" customWidth="1"/>
    <col min="8983" max="9227" width="9.140625" style="2"/>
    <col min="9228" max="9228" width="6.28515625" style="2" bestFit="1" customWidth="1"/>
    <col min="9229" max="9229" width="36" style="2" bestFit="1" customWidth="1"/>
    <col min="9230" max="9230" width="17.85546875" style="2" bestFit="1" customWidth="1"/>
    <col min="9231" max="9231" width="8.5703125" style="2" bestFit="1" customWidth="1"/>
    <col min="9232" max="9232" width="3" style="2" bestFit="1" customWidth="1"/>
    <col min="9233" max="9233" width="8.140625" style="2" bestFit="1" customWidth="1"/>
    <col min="9234" max="9234" width="3" style="2" bestFit="1" customWidth="1"/>
    <col min="9235" max="9235" width="7.85546875" style="2" bestFit="1" customWidth="1"/>
    <col min="9236" max="9236" width="3" style="2" bestFit="1" customWidth="1"/>
    <col min="9237" max="9237" width="8.140625" style="2" bestFit="1" customWidth="1"/>
    <col min="9238" max="9238" width="6.140625" style="2" bestFit="1" customWidth="1"/>
    <col min="9239" max="9483" width="9.140625" style="2"/>
    <col min="9484" max="9484" width="6.28515625" style="2" bestFit="1" customWidth="1"/>
    <col min="9485" max="9485" width="36" style="2" bestFit="1" customWidth="1"/>
    <col min="9486" max="9486" width="17.85546875" style="2" bestFit="1" customWidth="1"/>
    <col min="9487" max="9487" width="8.5703125" style="2" bestFit="1" customWidth="1"/>
    <col min="9488" max="9488" width="3" style="2" bestFit="1" customWidth="1"/>
    <col min="9489" max="9489" width="8.140625" style="2" bestFit="1" customWidth="1"/>
    <col min="9490" max="9490" width="3" style="2" bestFit="1" customWidth="1"/>
    <col min="9491" max="9491" width="7.85546875" style="2" bestFit="1" customWidth="1"/>
    <col min="9492" max="9492" width="3" style="2" bestFit="1" customWidth="1"/>
    <col min="9493" max="9493" width="8.140625" style="2" bestFit="1" customWidth="1"/>
    <col min="9494" max="9494" width="6.140625" style="2" bestFit="1" customWidth="1"/>
    <col min="9495" max="9739" width="9.140625" style="2"/>
    <col min="9740" max="9740" width="6.28515625" style="2" bestFit="1" customWidth="1"/>
    <col min="9741" max="9741" width="36" style="2" bestFit="1" customWidth="1"/>
    <col min="9742" max="9742" width="17.85546875" style="2" bestFit="1" customWidth="1"/>
    <col min="9743" max="9743" width="8.5703125" style="2" bestFit="1" customWidth="1"/>
    <col min="9744" max="9744" width="3" style="2" bestFit="1" customWidth="1"/>
    <col min="9745" max="9745" width="8.140625" style="2" bestFit="1" customWidth="1"/>
    <col min="9746" max="9746" width="3" style="2" bestFit="1" customWidth="1"/>
    <col min="9747" max="9747" width="7.85546875" style="2" bestFit="1" customWidth="1"/>
    <col min="9748" max="9748" width="3" style="2" bestFit="1" customWidth="1"/>
    <col min="9749" max="9749" width="8.140625" style="2" bestFit="1" customWidth="1"/>
    <col min="9750" max="9750" width="6.140625" style="2" bestFit="1" customWidth="1"/>
    <col min="9751" max="9995" width="9.140625" style="2"/>
    <col min="9996" max="9996" width="6.28515625" style="2" bestFit="1" customWidth="1"/>
    <col min="9997" max="9997" width="36" style="2" bestFit="1" customWidth="1"/>
    <col min="9998" max="9998" width="17.85546875" style="2" bestFit="1" customWidth="1"/>
    <col min="9999" max="9999" width="8.5703125" style="2" bestFit="1" customWidth="1"/>
    <col min="10000" max="10000" width="3" style="2" bestFit="1" customWidth="1"/>
    <col min="10001" max="10001" width="8.140625" style="2" bestFit="1" customWidth="1"/>
    <col min="10002" max="10002" width="3" style="2" bestFit="1" customWidth="1"/>
    <col min="10003" max="10003" width="7.85546875" style="2" bestFit="1" customWidth="1"/>
    <col min="10004" max="10004" width="3" style="2" bestFit="1" customWidth="1"/>
    <col min="10005" max="10005" width="8.140625" style="2" bestFit="1" customWidth="1"/>
    <col min="10006" max="10006" width="6.140625" style="2" bestFit="1" customWidth="1"/>
    <col min="10007" max="10251" width="9.140625" style="2"/>
    <col min="10252" max="10252" width="6.28515625" style="2" bestFit="1" customWidth="1"/>
    <col min="10253" max="10253" width="36" style="2" bestFit="1" customWidth="1"/>
    <col min="10254" max="10254" width="17.85546875" style="2" bestFit="1" customWidth="1"/>
    <col min="10255" max="10255" width="8.5703125" style="2" bestFit="1" customWidth="1"/>
    <col min="10256" max="10256" width="3" style="2" bestFit="1" customWidth="1"/>
    <col min="10257" max="10257" width="8.140625" style="2" bestFit="1" customWidth="1"/>
    <col min="10258" max="10258" width="3" style="2" bestFit="1" customWidth="1"/>
    <col min="10259" max="10259" width="7.85546875" style="2" bestFit="1" customWidth="1"/>
    <col min="10260" max="10260" width="3" style="2" bestFit="1" customWidth="1"/>
    <col min="10261" max="10261" width="8.140625" style="2" bestFit="1" customWidth="1"/>
    <col min="10262" max="10262" width="6.140625" style="2" bestFit="1" customWidth="1"/>
    <col min="10263" max="10507" width="9.140625" style="2"/>
    <col min="10508" max="10508" width="6.28515625" style="2" bestFit="1" customWidth="1"/>
    <col min="10509" max="10509" width="36" style="2" bestFit="1" customWidth="1"/>
    <col min="10510" max="10510" width="17.85546875" style="2" bestFit="1" customWidth="1"/>
    <col min="10511" max="10511" width="8.5703125" style="2" bestFit="1" customWidth="1"/>
    <col min="10512" max="10512" width="3" style="2" bestFit="1" customWidth="1"/>
    <col min="10513" max="10513" width="8.140625" style="2" bestFit="1" customWidth="1"/>
    <col min="10514" max="10514" width="3" style="2" bestFit="1" customWidth="1"/>
    <col min="10515" max="10515" width="7.85546875" style="2" bestFit="1" customWidth="1"/>
    <col min="10516" max="10516" width="3" style="2" bestFit="1" customWidth="1"/>
    <col min="10517" max="10517" width="8.140625" style="2" bestFit="1" customWidth="1"/>
    <col min="10518" max="10518" width="6.140625" style="2" bestFit="1" customWidth="1"/>
    <col min="10519" max="10763" width="9.140625" style="2"/>
    <col min="10764" max="10764" width="6.28515625" style="2" bestFit="1" customWidth="1"/>
    <col min="10765" max="10765" width="36" style="2" bestFit="1" customWidth="1"/>
    <col min="10766" max="10766" width="17.85546875" style="2" bestFit="1" customWidth="1"/>
    <col min="10767" max="10767" width="8.5703125" style="2" bestFit="1" customWidth="1"/>
    <col min="10768" max="10768" width="3" style="2" bestFit="1" customWidth="1"/>
    <col min="10769" max="10769" width="8.140625" style="2" bestFit="1" customWidth="1"/>
    <col min="10770" max="10770" width="3" style="2" bestFit="1" customWidth="1"/>
    <col min="10771" max="10771" width="7.85546875" style="2" bestFit="1" customWidth="1"/>
    <col min="10772" max="10772" width="3" style="2" bestFit="1" customWidth="1"/>
    <col min="10773" max="10773" width="8.140625" style="2" bestFit="1" customWidth="1"/>
    <col min="10774" max="10774" width="6.140625" style="2" bestFit="1" customWidth="1"/>
    <col min="10775" max="11019" width="9.140625" style="2"/>
    <col min="11020" max="11020" width="6.28515625" style="2" bestFit="1" customWidth="1"/>
    <col min="11021" max="11021" width="36" style="2" bestFit="1" customWidth="1"/>
    <col min="11022" max="11022" width="17.85546875" style="2" bestFit="1" customWidth="1"/>
    <col min="11023" max="11023" width="8.5703125" style="2" bestFit="1" customWidth="1"/>
    <col min="11024" max="11024" width="3" style="2" bestFit="1" customWidth="1"/>
    <col min="11025" max="11025" width="8.140625" style="2" bestFit="1" customWidth="1"/>
    <col min="11026" max="11026" width="3" style="2" bestFit="1" customWidth="1"/>
    <col min="11027" max="11027" width="7.85546875" style="2" bestFit="1" customWidth="1"/>
    <col min="11028" max="11028" width="3" style="2" bestFit="1" customWidth="1"/>
    <col min="11029" max="11029" width="8.140625" style="2" bestFit="1" customWidth="1"/>
    <col min="11030" max="11030" width="6.140625" style="2" bestFit="1" customWidth="1"/>
    <col min="11031" max="11275" width="9.140625" style="2"/>
    <col min="11276" max="11276" width="6.28515625" style="2" bestFit="1" customWidth="1"/>
    <col min="11277" max="11277" width="36" style="2" bestFit="1" customWidth="1"/>
    <col min="11278" max="11278" width="17.85546875" style="2" bestFit="1" customWidth="1"/>
    <col min="11279" max="11279" width="8.5703125" style="2" bestFit="1" customWidth="1"/>
    <col min="11280" max="11280" width="3" style="2" bestFit="1" customWidth="1"/>
    <col min="11281" max="11281" width="8.140625" style="2" bestFit="1" customWidth="1"/>
    <col min="11282" max="11282" width="3" style="2" bestFit="1" customWidth="1"/>
    <col min="11283" max="11283" width="7.85546875" style="2" bestFit="1" customWidth="1"/>
    <col min="11284" max="11284" width="3" style="2" bestFit="1" customWidth="1"/>
    <col min="11285" max="11285" width="8.140625" style="2" bestFit="1" customWidth="1"/>
    <col min="11286" max="11286" width="6.140625" style="2" bestFit="1" customWidth="1"/>
    <col min="11287" max="11531" width="9.140625" style="2"/>
    <col min="11532" max="11532" width="6.28515625" style="2" bestFit="1" customWidth="1"/>
    <col min="11533" max="11533" width="36" style="2" bestFit="1" customWidth="1"/>
    <col min="11534" max="11534" width="17.85546875" style="2" bestFit="1" customWidth="1"/>
    <col min="11535" max="11535" width="8.5703125" style="2" bestFit="1" customWidth="1"/>
    <col min="11536" max="11536" width="3" style="2" bestFit="1" customWidth="1"/>
    <col min="11537" max="11537" width="8.140625" style="2" bestFit="1" customWidth="1"/>
    <col min="11538" max="11538" width="3" style="2" bestFit="1" customWidth="1"/>
    <col min="11539" max="11539" width="7.85546875" style="2" bestFit="1" customWidth="1"/>
    <col min="11540" max="11540" width="3" style="2" bestFit="1" customWidth="1"/>
    <col min="11541" max="11541" width="8.140625" style="2" bestFit="1" customWidth="1"/>
    <col min="11542" max="11542" width="6.140625" style="2" bestFit="1" customWidth="1"/>
    <col min="11543" max="11787" width="9.140625" style="2"/>
    <col min="11788" max="11788" width="6.28515625" style="2" bestFit="1" customWidth="1"/>
    <col min="11789" max="11789" width="36" style="2" bestFit="1" customWidth="1"/>
    <col min="11790" max="11790" width="17.85546875" style="2" bestFit="1" customWidth="1"/>
    <col min="11791" max="11791" width="8.5703125" style="2" bestFit="1" customWidth="1"/>
    <col min="11792" max="11792" width="3" style="2" bestFit="1" customWidth="1"/>
    <col min="11793" max="11793" width="8.140625" style="2" bestFit="1" customWidth="1"/>
    <col min="11794" max="11794" width="3" style="2" bestFit="1" customWidth="1"/>
    <col min="11795" max="11795" width="7.85546875" style="2" bestFit="1" customWidth="1"/>
    <col min="11796" max="11796" width="3" style="2" bestFit="1" customWidth="1"/>
    <col min="11797" max="11797" width="8.140625" style="2" bestFit="1" customWidth="1"/>
    <col min="11798" max="11798" width="6.140625" style="2" bestFit="1" customWidth="1"/>
    <col min="11799" max="12043" width="9.140625" style="2"/>
    <col min="12044" max="12044" width="6.28515625" style="2" bestFit="1" customWidth="1"/>
    <col min="12045" max="12045" width="36" style="2" bestFit="1" customWidth="1"/>
    <col min="12046" max="12046" width="17.85546875" style="2" bestFit="1" customWidth="1"/>
    <col min="12047" max="12047" width="8.5703125" style="2" bestFit="1" customWidth="1"/>
    <col min="12048" max="12048" width="3" style="2" bestFit="1" customWidth="1"/>
    <col min="12049" max="12049" width="8.140625" style="2" bestFit="1" customWidth="1"/>
    <col min="12050" max="12050" width="3" style="2" bestFit="1" customWidth="1"/>
    <col min="12051" max="12051" width="7.85546875" style="2" bestFit="1" customWidth="1"/>
    <col min="12052" max="12052" width="3" style="2" bestFit="1" customWidth="1"/>
    <col min="12053" max="12053" width="8.140625" style="2" bestFit="1" customWidth="1"/>
    <col min="12054" max="12054" width="6.140625" style="2" bestFit="1" customWidth="1"/>
    <col min="12055" max="12299" width="9.140625" style="2"/>
    <col min="12300" max="12300" width="6.28515625" style="2" bestFit="1" customWidth="1"/>
    <col min="12301" max="12301" width="36" style="2" bestFit="1" customWidth="1"/>
    <col min="12302" max="12302" width="17.85546875" style="2" bestFit="1" customWidth="1"/>
    <col min="12303" max="12303" width="8.5703125" style="2" bestFit="1" customWidth="1"/>
    <col min="12304" max="12304" width="3" style="2" bestFit="1" customWidth="1"/>
    <col min="12305" max="12305" width="8.140625" style="2" bestFit="1" customWidth="1"/>
    <col min="12306" max="12306" width="3" style="2" bestFit="1" customWidth="1"/>
    <col min="12307" max="12307" width="7.85546875" style="2" bestFit="1" customWidth="1"/>
    <col min="12308" max="12308" width="3" style="2" bestFit="1" customWidth="1"/>
    <col min="12309" max="12309" width="8.140625" style="2" bestFit="1" customWidth="1"/>
    <col min="12310" max="12310" width="6.140625" style="2" bestFit="1" customWidth="1"/>
    <col min="12311" max="12555" width="9.140625" style="2"/>
    <col min="12556" max="12556" width="6.28515625" style="2" bestFit="1" customWidth="1"/>
    <col min="12557" max="12557" width="36" style="2" bestFit="1" customWidth="1"/>
    <col min="12558" max="12558" width="17.85546875" style="2" bestFit="1" customWidth="1"/>
    <col min="12559" max="12559" width="8.5703125" style="2" bestFit="1" customWidth="1"/>
    <col min="12560" max="12560" width="3" style="2" bestFit="1" customWidth="1"/>
    <col min="12561" max="12561" width="8.140625" style="2" bestFit="1" customWidth="1"/>
    <col min="12562" max="12562" width="3" style="2" bestFit="1" customWidth="1"/>
    <col min="12563" max="12563" width="7.85546875" style="2" bestFit="1" customWidth="1"/>
    <col min="12564" max="12564" width="3" style="2" bestFit="1" customWidth="1"/>
    <col min="12565" max="12565" width="8.140625" style="2" bestFit="1" customWidth="1"/>
    <col min="12566" max="12566" width="6.140625" style="2" bestFit="1" customWidth="1"/>
    <col min="12567" max="12811" width="9.140625" style="2"/>
    <col min="12812" max="12812" width="6.28515625" style="2" bestFit="1" customWidth="1"/>
    <col min="12813" max="12813" width="36" style="2" bestFit="1" customWidth="1"/>
    <col min="12814" max="12814" width="17.85546875" style="2" bestFit="1" customWidth="1"/>
    <col min="12815" max="12815" width="8.5703125" style="2" bestFit="1" customWidth="1"/>
    <col min="12816" max="12816" width="3" style="2" bestFit="1" customWidth="1"/>
    <col min="12817" max="12817" width="8.140625" style="2" bestFit="1" customWidth="1"/>
    <col min="12818" max="12818" width="3" style="2" bestFit="1" customWidth="1"/>
    <col min="12819" max="12819" width="7.85546875" style="2" bestFit="1" customWidth="1"/>
    <col min="12820" max="12820" width="3" style="2" bestFit="1" customWidth="1"/>
    <col min="12821" max="12821" width="8.140625" style="2" bestFit="1" customWidth="1"/>
    <col min="12822" max="12822" width="6.140625" style="2" bestFit="1" customWidth="1"/>
    <col min="12823" max="13067" width="9.140625" style="2"/>
    <col min="13068" max="13068" width="6.28515625" style="2" bestFit="1" customWidth="1"/>
    <col min="13069" max="13069" width="36" style="2" bestFit="1" customWidth="1"/>
    <col min="13070" max="13070" width="17.85546875" style="2" bestFit="1" customWidth="1"/>
    <col min="13071" max="13071" width="8.5703125" style="2" bestFit="1" customWidth="1"/>
    <col min="13072" max="13072" width="3" style="2" bestFit="1" customWidth="1"/>
    <col min="13073" max="13073" width="8.140625" style="2" bestFit="1" customWidth="1"/>
    <col min="13074" max="13074" width="3" style="2" bestFit="1" customWidth="1"/>
    <col min="13075" max="13075" width="7.85546875" style="2" bestFit="1" customWidth="1"/>
    <col min="13076" max="13076" width="3" style="2" bestFit="1" customWidth="1"/>
    <col min="13077" max="13077" width="8.140625" style="2" bestFit="1" customWidth="1"/>
    <col min="13078" max="13078" width="6.140625" style="2" bestFit="1" customWidth="1"/>
    <col min="13079" max="13323" width="9.140625" style="2"/>
    <col min="13324" max="13324" width="6.28515625" style="2" bestFit="1" customWidth="1"/>
    <col min="13325" max="13325" width="36" style="2" bestFit="1" customWidth="1"/>
    <col min="13326" max="13326" width="17.85546875" style="2" bestFit="1" customWidth="1"/>
    <col min="13327" max="13327" width="8.5703125" style="2" bestFit="1" customWidth="1"/>
    <col min="13328" max="13328" width="3" style="2" bestFit="1" customWidth="1"/>
    <col min="13329" max="13329" width="8.140625" style="2" bestFit="1" customWidth="1"/>
    <col min="13330" max="13330" width="3" style="2" bestFit="1" customWidth="1"/>
    <col min="13331" max="13331" width="7.85546875" style="2" bestFit="1" customWidth="1"/>
    <col min="13332" max="13332" width="3" style="2" bestFit="1" customWidth="1"/>
    <col min="13333" max="13333" width="8.140625" style="2" bestFit="1" customWidth="1"/>
    <col min="13334" max="13334" width="6.140625" style="2" bestFit="1" customWidth="1"/>
    <col min="13335" max="13579" width="9.140625" style="2"/>
    <col min="13580" max="13580" width="6.28515625" style="2" bestFit="1" customWidth="1"/>
    <col min="13581" max="13581" width="36" style="2" bestFit="1" customWidth="1"/>
    <col min="13582" max="13582" width="17.85546875" style="2" bestFit="1" customWidth="1"/>
    <col min="13583" max="13583" width="8.5703125" style="2" bestFit="1" customWidth="1"/>
    <col min="13584" max="13584" width="3" style="2" bestFit="1" customWidth="1"/>
    <col min="13585" max="13585" width="8.140625" style="2" bestFit="1" customWidth="1"/>
    <col min="13586" max="13586" width="3" style="2" bestFit="1" customWidth="1"/>
    <col min="13587" max="13587" width="7.85546875" style="2" bestFit="1" customWidth="1"/>
    <col min="13588" max="13588" width="3" style="2" bestFit="1" customWidth="1"/>
    <col min="13589" max="13589" width="8.140625" style="2" bestFit="1" customWidth="1"/>
    <col min="13590" max="13590" width="6.140625" style="2" bestFit="1" customWidth="1"/>
    <col min="13591" max="13835" width="9.140625" style="2"/>
    <col min="13836" max="13836" width="6.28515625" style="2" bestFit="1" customWidth="1"/>
    <col min="13837" max="13837" width="36" style="2" bestFit="1" customWidth="1"/>
    <col min="13838" max="13838" width="17.85546875" style="2" bestFit="1" customWidth="1"/>
    <col min="13839" max="13839" width="8.5703125" style="2" bestFit="1" customWidth="1"/>
    <col min="13840" max="13840" width="3" style="2" bestFit="1" customWidth="1"/>
    <col min="13841" max="13841" width="8.140625" style="2" bestFit="1" customWidth="1"/>
    <col min="13842" max="13842" width="3" style="2" bestFit="1" customWidth="1"/>
    <col min="13843" max="13843" width="7.85546875" style="2" bestFit="1" customWidth="1"/>
    <col min="13844" max="13844" width="3" style="2" bestFit="1" customWidth="1"/>
    <col min="13845" max="13845" width="8.140625" style="2" bestFit="1" customWidth="1"/>
    <col min="13846" max="13846" width="6.140625" style="2" bestFit="1" customWidth="1"/>
    <col min="13847" max="14091" width="9.140625" style="2"/>
    <col min="14092" max="14092" width="6.28515625" style="2" bestFit="1" customWidth="1"/>
    <col min="14093" max="14093" width="36" style="2" bestFit="1" customWidth="1"/>
    <col min="14094" max="14094" width="17.85546875" style="2" bestFit="1" customWidth="1"/>
    <col min="14095" max="14095" width="8.5703125" style="2" bestFit="1" customWidth="1"/>
    <col min="14096" max="14096" width="3" style="2" bestFit="1" customWidth="1"/>
    <col min="14097" max="14097" width="8.140625" style="2" bestFit="1" customWidth="1"/>
    <col min="14098" max="14098" width="3" style="2" bestFit="1" customWidth="1"/>
    <col min="14099" max="14099" width="7.85546875" style="2" bestFit="1" customWidth="1"/>
    <col min="14100" max="14100" width="3" style="2" bestFit="1" customWidth="1"/>
    <col min="14101" max="14101" width="8.140625" style="2" bestFit="1" customWidth="1"/>
    <col min="14102" max="14102" width="6.140625" style="2" bestFit="1" customWidth="1"/>
    <col min="14103" max="14347" width="9.140625" style="2"/>
    <col min="14348" max="14348" width="6.28515625" style="2" bestFit="1" customWidth="1"/>
    <col min="14349" max="14349" width="36" style="2" bestFit="1" customWidth="1"/>
    <col min="14350" max="14350" width="17.85546875" style="2" bestFit="1" customWidth="1"/>
    <col min="14351" max="14351" width="8.5703125" style="2" bestFit="1" customWidth="1"/>
    <col min="14352" max="14352" width="3" style="2" bestFit="1" customWidth="1"/>
    <col min="14353" max="14353" width="8.140625" style="2" bestFit="1" customWidth="1"/>
    <col min="14354" max="14354" width="3" style="2" bestFit="1" customWidth="1"/>
    <col min="14355" max="14355" width="7.85546875" style="2" bestFit="1" customWidth="1"/>
    <col min="14356" max="14356" width="3" style="2" bestFit="1" customWidth="1"/>
    <col min="14357" max="14357" width="8.140625" style="2" bestFit="1" customWidth="1"/>
    <col min="14358" max="14358" width="6.140625" style="2" bestFit="1" customWidth="1"/>
    <col min="14359" max="14603" width="9.140625" style="2"/>
    <col min="14604" max="14604" width="6.28515625" style="2" bestFit="1" customWidth="1"/>
    <col min="14605" max="14605" width="36" style="2" bestFit="1" customWidth="1"/>
    <col min="14606" max="14606" width="17.85546875" style="2" bestFit="1" customWidth="1"/>
    <col min="14607" max="14607" width="8.5703125" style="2" bestFit="1" customWidth="1"/>
    <col min="14608" max="14608" width="3" style="2" bestFit="1" customWidth="1"/>
    <col min="14609" max="14609" width="8.140625" style="2" bestFit="1" customWidth="1"/>
    <col min="14610" max="14610" width="3" style="2" bestFit="1" customWidth="1"/>
    <col min="14611" max="14611" width="7.85546875" style="2" bestFit="1" customWidth="1"/>
    <col min="14612" max="14612" width="3" style="2" bestFit="1" customWidth="1"/>
    <col min="14613" max="14613" width="8.140625" style="2" bestFit="1" customWidth="1"/>
    <col min="14614" max="14614" width="6.140625" style="2" bestFit="1" customWidth="1"/>
    <col min="14615" max="14859" width="9.140625" style="2"/>
    <col min="14860" max="14860" width="6.28515625" style="2" bestFit="1" customWidth="1"/>
    <col min="14861" max="14861" width="36" style="2" bestFit="1" customWidth="1"/>
    <col min="14862" max="14862" width="17.85546875" style="2" bestFit="1" customWidth="1"/>
    <col min="14863" max="14863" width="8.5703125" style="2" bestFit="1" customWidth="1"/>
    <col min="14864" max="14864" width="3" style="2" bestFit="1" customWidth="1"/>
    <col min="14865" max="14865" width="8.140625" style="2" bestFit="1" customWidth="1"/>
    <col min="14866" max="14866" width="3" style="2" bestFit="1" customWidth="1"/>
    <col min="14867" max="14867" width="7.85546875" style="2" bestFit="1" customWidth="1"/>
    <col min="14868" max="14868" width="3" style="2" bestFit="1" customWidth="1"/>
    <col min="14869" max="14869" width="8.140625" style="2" bestFit="1" customWidth="1"/>
    <col min="14870" max="14870" width="6.140625" style="2" bestFit="1" customWidth="1"/>
    <col min="14871" max="15115" width="9.140625" style="2"/>
    <col min="15116" max="15116" width="6.28515625" style="2" bestFit="1" customWidth="1"/>
    <col min="15117" max="15117" width="36" style="2" bestFit="1" customWidth="1"/>
    <col min="15118" max="15118" width="17.85546875" style="2" bestFit="1" customWidth="1"/>
    <col min="15119" max="15119" width="8.5703125" style="2" bestFit="1" customWidth="1"/>
    <col min="15120" max="15120" width="3" style="2" bestFit="1" customWidth="1"/>
    <col min="15121" max="15121" width="8.140625" style="2" bestFit="1" customWidth="1"/>
    <col min="15122" max="15122" width="3" style="2" bestFit="1" customWidth="1"/>
    <col min="15123" max="15123" width="7.85546875" style="2" bestFit="1" customWidth="1"/>
    <col min="15124" max="15124" width="3" style="2" bestFit="1" customWidth="1"/>
    <col min="15125" max="15125" width="8.140625" style="2" bestFit="1" customWidth="1"/>
    <col min="15126" max="15126" width="6.140625" style="2" bestFit="1" customWidth="1"/>
    <col min="15127" max="15371" width="9.140625" style="2"/>
    <col min="15372" max="15372" width="6.28515625" style="2" bestFit="1" customWidth="1"/>
    <col min="15373" max="15373" width="36" style="2" bestFit="1" customWidth="1"/>
    <col min="15374" max="15374" width="17.85546875" style="2" bestFit="1" customWidth="1"/>
    <col min="15375" max="15375" width="8.5703125" style="2" bestFit="1" customWidth="1"/>
    <col min="15376" max="15376" width="3" style="2" bestFit="1" customWidth="1"/>
    <col min="15377" max="15377" width="8.140625" style="2" bestFit="1" customWidth="1"/>
    <col min="15378" max="15378" width="3" style="2" bestFit="1" customWidth="1"/>
    <col min="15379" max="15379" width="7.85546875" style="2" bestFit="1" customWidth="1"/>
    <col min="15380" max="15380" width="3" style="2" bestFit="1" customWidth="1"/>
    <col min="15381" max="15381" width="8.140625" style="2" bestFit="1" customWidth="1"/>
    <col min="15382" max="15382" width="6.140625" style="2" bestFit="1" customWidth="1"/>
    <col min="15383" max="15627" width="9.140625" style="2"/>
    <col min="15628" max="15628" width="6.28515625" style="2" bestFit="1" customWidth="1"/>
    <col min="15629" max="15629" width="36" style="2" bestFit="1" customWidth="1"/>
    <col min="15630" max="15630" width="17.85546875" style="2" bestFit="1" customWidth="1"/>
    <col min="15631" max="15631" width="8.5703125" style="2" bestFit="1" customWidth="1"/>
    <col min="15632" max="15632" width="3" style="2" bestFit="1" customWidth="1"/>
    <col min="15633" max="15633" width="8.140625" style="2" bestFit="1" customWidth="1"/>
    <col min="15634" max="15634" width="3" style="2" bestFit="1" customWidth="1"/>
    <col min="15635" max="15635" width="7.85546875" style="2" bestFit="1" customWidth="1"/>
    <col min="15636" max="15636" width="3" style="2" bestFit="1" customWidth="1"/>
    <col min="15637" max="15637" width="8.140625" style="2" bestFit="1" customWidth="1"/>
    <col min="15638" max="15638" width="6.140625" style="2" bestFit="1" customWidth="1"/>
    <col min="15639" max="15883" width="9.140625" style="2"/>
    <col min="15884" max="15884" width="6.28515625" style="2" bestFit="1" customWidth="1"/>
    <col min="15885" max="15885" width="36" style="2" bestFit="1" customWidth="1"/>
    <col min="15886" max="15886" width="17.85546875" style="2" bestFit="1" customWidth="1"/>
    <col min="15887" max="15887" width="8.5703125" style="2" bestFit="1" customWidth="1"/>
    <col min="15888" max="15888" width="3" style="2" bestFit="1" customWidth="1"/>
    <col min="15889" max="15889" width="8.140625" style="2" bestFit="1" customWidth="1"/>
    <col min="15890" max="15890" width="3" style="2" bestFit="1" customWidth="1"/>
    <col min="15891" max="15891" width="7.85546875" style="2" bestFit="1" customWidth="1"/>
    <col min="15892" max="15892" width="3" style="2" bestFit="1" customWidth="1"/>
    <col min="15893" max="15893" width="8.140625" style="2" bestFit="1" customWidth="1"/>
    <col min="15894" max="15894" width="6.140625" style="2" bestFit="1" customWidth="1"/>
    <col min="15895" max="16139" width="9.140625" style="2"/>
    <col min="16140" max="16140" width="6.28515625" style="2" bestFit="1" customWidth="1"/>
    <col min="16141" max="16141" width="36" style="2" bestFit="1" customWidth="1"/>
    <col min="16142" max="16142" width="17.85546875" style="2" bestFit="1" customWidth="1"/>
    <col min="16143" max="16143" width="8.5703125" style="2" bestFit="1" customWidth="1"/>
    <col min="16144" max="16144" width="3" style="2" bestFit="1" customWidth="1"/>
    <col min="16145" max="16145" width="8.140625" style="2" bestFit="1" customWidth="1"/>
    <col min="16146" max="16146" width="3" style="2" bestFit="1" customWidth="1"/>
    <col min="16147" max="16147" width="7.85546875" style="2" bestFit="1" customWidth="1"/>
    <col min="16148" max="16148" width="3" style="2" bestFit="1" customWidth="1"/>
    <col min="16149" max="16149" width="8.140625" style="2" bestFit="1" customWidth="1"/>
    <col min="16150" max="16150" width="6.140625" style="2" bestFit="1" customWidth="1"/>
    <col min="16151" max="16384" width="9.140625" style="2"/>
  </cols>
  <sheetData>
    <row r="1" spans="1:26" x14ac:dyDescent="0.25">
      <c r="A1" s="1" t="s">
        <v>55</v>
      </c>
    </row>
    <row r="2" spans="1:26" x14ac:dyDescent="0.25">
      <c r="A2" s="1" t="s">
        <v>0</v>
      </c>
    </row>
    <row r="3" spans="1:26" x14ac:dyDescent="0.25">
      <c r="A3" s="1" t="s">
        <v>1</v>
      </c>
    </row>
    <row r="4" spans="1:26" x14ac:dyDescent="0.25">
      <c r="A4" s="1" t="s">
        <v>2</v>
      </c>
    </row>
    <row r="5" spans="1:26" x14ac:dyDescent="0.25">
      <c r="A5" s="1"/>
    </row>
    <row r="6" spans="1:26" customFormat="1" ht="15" x14ac:dyDescent="0.25">
      <c r="A6" s="4" t="s">
        <v>27</v>
      </c>
      <c r="V6" s="67"/>
      <c r="W6" s="26"/>
      <c r="X6" s="32" t="s">
        <v>126</v>
      </c>
      <c r="Y6" s="32"/>
      <c r="Z6" s="32"/>
    </row>
    <row r="7" spans="1:26" s="5" customFormat="1" ht="11.25" x14ac:dyDescent="0.2">
      <c r="A7" s="63" t="s">
        <v>4</v>
      </c>
      <c r="B7" s="63" t="s">
        <v>5</v>
      </c>
      <c r="C7" s="64" t="s">
        <v>6</v>
      </c>
      <c r="D7" s="63" t="s">
        <v>7</v>
      </c>
      <c r="E7" s="63" t="s">
        <v>8</v>
      </c>
      <c r="F7" s="63" t="s">
        <v>9</v>
      </c>
      <c r="G7" s="63" t="s">
        <v>61</v>
      </c>
      <c r="H7" s="65" t="s">
        <v>62</v>
      </c>
      <c r="I7" s="65" t="s">
        <v>63</v>
      </c>
      <c r="J7" s="63" t="s">
        <v>9</v>
      </c>
      <c r="K7" s="63" t="s">
        <v>61</v>
      </c>
      <c r="L7" s="66" t="s">
        <v>10</v>
      </c>
      <c r="M7" s="63" t="s">
        <v>64</v>
      </c>
      <c r="N7" s="63" t="s">
        <v>9</v>
      </c>
      <c r="O7" s="63" t="s">
        <v>61</v>
      </c>
      <c r="P7" s="66" t="s">
        <v>65</v>
      </c>
      <c r="Q7" s="63" t="s">
        <v>66</v>
      </c>
      <c r="R7" s="63" t="s">
        <v>67</v>
      </c>
      <c r="S7" s="63" t="s">
        <v>68</v>
      </c>
      <c r="T7" s="65" t="s">
        <v>11</v>
      </c>
      <c r="U7" s="63" t="s">
        <v>64</v>
      </c>
      <c r="V7" s="63" t="s">
        <v>96</v>
      </c>
      <c r="W7" s="27"/>
      <c r="X7" s="15" t="s">
        <v>4</v>
      </c>
      <c r="Y7" s="15" t="s">
        <v>53</v>
      </c>
      <c r="Z7" s="15" t="s">
        <v>54</v>
      </c>
    </row>
    <row r="8" spans="1:26" s="10" customFormat="1" ht="11.25" x14ac:dyDescent="0.2">
      <c r="A8" s="6">
        <v>1</v>
      </c>
      <c r="B8" s="6">
        <v>125</v>
      </c>
      <c r="C8" s="7" t="s">
        <v>28</v>
      </c>
      <c r="D8" s="6" t="s">
        <v>13</v>
      </c>
      <c r="E8" s="6" t="s">
        <v>29</v>
      </c>
      <c r="F8" s="6">
        <v>2</v>
      </c>
      <c r="G8" s="6">
        <v>2</v>
      </c>
      <c r="H8" s="8">
        <v>7.3148148148148157E-3</v>
      </c>
      <c r="I8" s="20">
        <v>9.7530864197530878E-4</v>
      </c>
      <c r="J8" s="6">
        <v>1</v>
      </c>
      <c r="K8" s="6">
        <v>1</v>
      </c>
      <c r="L8" s="9">
        <v>1.846064814814815E-2</v>
      </c>
      <c r="M8" s="21">
        <v>40.626959247648927</v>
      </c>
      <c r="N8" s="6">
        <v>1</v>
      </c>
      <c r="O8" s="6">
        <v>1</v>
      </c>
      <c r="P8" s="9">
        <v>1.2442129629629629E-2</v>
      </c>
      <c r="Q8" s="20">
        <v>2.488425925925926E-3</v>
      </c>
      <c r="R8" s="6" t="s">
        <v>69</v>
      </c>
      <c r="S8" s="6">
        <v>1</v>
      </c>
      <c r="T8" s="8">
        <v>3.8217592592592595E-2</v>
      </c>
      <c r="U8" s="22">
        <v>25.893397940642053</v>
      </c>
      <c r="V8" s="68">
        <v>60</v>
      </c>
      <c r="W8" s="6"/>
      <c r="X8" s="28">
        <v>1</v>
      </c>
      <c r="Y8" s="29" t="s">
        <v>13</v>
      </c>
      <c r="Z8" s="30">
        <v>171</v>
      </c>
    </row>
    <row r="9" spans="1:26" s="10" customFormat="1" ht="11.25" x14ac:dyDescent="0.2">
      <c r="A9" s="11">
        <v>2</v>
      </c>
      <c r="B9" s="11">
        <v>124</v>
      </c>
      <c r="C9" s="12" t="s">
        <v>70</v>
      </c>
      <c r="D9" s="11" t="s">
        <v>13</v>
      </c>
      <c r="E9" s="11" t="s">
        <v>30</v>
      </c>
      <c r="F9" s="11">
        <v>8</v>
      </c>
      <c r="G9" s="11">
        <v>2</v>
      </c>
      <c r="H9" s="13">
        <v>7.5000000000000006E-3</v>
      </c>
      <c r="I9" s="23">
        <v>1.0000000000000002E-3</v>
      </c>
      <c r="J9" s="11">
        <v>3</v>
      </c>
      <c r="K9" s="11">
        <v>1</v>
      </c>
      <c r="L9" s="14">
        <v>1.8298611111111113E-2</v>
      </c>
      <c r="M9" s="24">
        <v>40.986717267552208</v>
      </c>
      <c r="N9" s="11">
        <v>2</v>
      </c>
      <c r="O9" s="11">
        <v>1</v>
      </c>
      <c r="P9" s="14">
        <v>1.2951388888888887E-2</v>
      </c>
      <c r="Q9" s="23">
        <v>2.5902777777777777E-3</v>
      </c>
      <c r="R9" s="11" t="s">
        <v>69</v>
      </c>
      <c r="S9" s="11">
        <v>2</v>
      </c>
      <c r="T9" s="13">
        <v>3.888888888888889E-2</v>
      </c>
      <c r="U9" s="25">
        <v>25.537634408602173</v>
      </c>
      <c r="V9" s="69">
        <v>57</v>
      </c>
      <c r="W9" s="6"/>
      <c r="X9" s="70">
        <v>2</v>
      </c>
      <c r="Y9" s="71" t="s">
        <v>21</v>
      </c>
      <c r="Z9" s="72">
        <v>132</v>
      </c>
    </row>
    <row r="10" spans="1:26" s="10" customFormat="1" ht="11.25" x14ac:dyDescent="0.2">
      <c r="A10" s="6">
        <v>3</v>
      </c>
      <c r="B10" s="6">
        <v>126</v>
      </c>
      <c r="C10" s="7" t="s">
        <v>71</v>
      </c>
      <c r="D10" s="6" t="s">
        <v>13</v>
      </c>
      <c r="E10" s="6" t="s">
        <v>29</v>
      </c>
      <c r="F10" s="6">
        <v>6</v>
      </c>
      <c r="G10" s="6">
        <v>3</v>
      </c>
      <c r="H10" s="8">
        <v>7.4652777777777781E-3</v>
      </c>
      <c r="I10" s="20">
        <v>9.9537037037037042E-4</v>
      </c>
      <c r="J10" s="6">
        <v>4</v>
      </c>
      <c r="K10" s="6">
        <v>2</v>
      </c>
      <c r="L10" s="9">
        <v>1.8344907407407407E-2</v>
      </c>
      <c r="M10" s="21">
        <v>40.883280757097822</v>
      </c>
      <c r="N10" s="6">
        <v>3</v>
      </c>
      <c r="O10" s="6">
        <v>2</v>
      </c>
      <c r="P10" s="9">
        <v>1.2962962962962968E-2</v>
      </c>
      <c r="Q10" s="20">
        <v>2.5925925925925934E-3</v>
      </c>
      <c r="R10" s="6" t="s">
        <v>69</v>
      </c>
      <c r="S10" s="6">
        <v>3</v>
      </c>
      <c r="T10" s="8">
        <v>3.8946759259259257E-2</v>
      </c>
      <c r="U10" s="22">
        <v>25.522388059701509</v>
      </c>
      <c r="V10" s="68">
        <v>54</v>
      </c>
      <c r="W10" s="6"/>
      <c r="X10" s="28">
        <v>3</v>
      </c>
      <c r="Y10" s="29" t="s">
        <v>17</v>
      </c>
      <c r="Z10" s="30">
        <v>111</v>
      </c>
    </row>
    <row r="11" spans="1:26" s="10" customFormat="1" ht="11.25" x14ac:dyDescent="0.2">
      <c r="A11" s="11">
        <v>4</v>
      </c>
      <c r="B11" s="11">
        <v>101</v>
      </c>
      <c r="C11" s="12" t="s">
        <v>37</v>
      </c>
      <c r="D11" s="11" t="s">
        <v>21</v>
      </c>
      <c r="E11" s="11" t="s">
        <v>29</v>
      </c>
      <c r="F11" s="11">
        <v>1</v>
      </c>
      <c r="G11" s="11">
        <v>1</v>
      </c>
      <c r="H11" s="13">
        <v>7.2222222222222228E-3</v>
      </c>
      <c r="I11" s="23">
        <v>9.629629629629631E-4</v>
      </c>
      <c r="J11" s="11">
        <v>5</v>
      </c>
      <c r="K11" s="11">
        <v>3</v>
      </c>
      <c r="L11" s="14">
        <v>1.8599537037037039E-2</v>
      </c>
      <c r="M11" s="24">
        <v>40.323584318606123</v>
      </c>
      <c r="N11" s="11">
        <v>4</v>
      </c>
      <c r="O11" s="11">
        <v>3</v>
      </c>
      <c r="P11" s="14">
        <v>1.3414351851851847E-2</v>
      </c>
      <c r="Q11" s="23">
        <v>2.6828703703703693E-3</v>
      </c>
      <c r="R11" s="11" t="s">
        <v>69</v>
      </c>
      <c r="S11" s="11">
        <v>4</v>
      </c>
      <c r="T11" s="13">
        <v>3.923611111111111E-2</v>
      </c>
      <c r="U11" s="25">
        <v>25.221238938053119</v>
      </c>
      <c r="V11" s="69">
        <v>51</v>
      </c>
      <c r="W11" s="6"/>
      <c r="X11" s="70">
        <v>4</v>
      </c>
      <c r="Y11" s="71" t="s">
        <v>34</v>
      </c>
      <c r="Z11" s="72">
        <v>84</v>
      </c>
    </row>
    <row r="12" spans="1:26" s="10" customFormat="1" ht="11.25" x14ac:dyDescent="0.2">
      <c r="A12" s="6">
        <v>5</v>
      </c>
      <c r="B12" s="6">
        <v>104</v>
      </c>
      <c r="C12" s="7" t="s">
        <v>42</v>
      </c>
      <c r="D12" s="6" t="s">
        <v>21</v>
      </c>
      <c r="E12" s="6" t="s">
        <v>41</v>
      </c>
      <c r="F12" s="6">
        <v>4</v>
      </c>
      <c r="G12" s="6">
        <v>1</v>
      </c>
      <c r="H12" s="8">
        <v>7.3842592592592597E-3</v>
      </c>
      <c r="I12" s="20">
        <v>9.8456790123456787E-4</v>
      </c>
      <c r="J12" s="6">
        <v>2</v>
      </c>
      <c r="K12" s="6">
        <v>1</v>
      </c>
      <c r="L12" s="9">
        <v>1.8402777777777778E-2</v>
      </c>
      <c r="M12" s="21">
        <v>40.754716981132106</v>
      </c>
      <c r="N12" s="6">
        <v>5</v>
      </c>
      <c r="O12" s="6">
        <v>1</v>
      </c>
      <c r="P12" s="9">
        <v>1.3622685185185182E-2</v>
      </c>
      <c r="Q12" s="20">
        <v>2.7245370370370362E-3</v>
      </c>
      <c r="R12" s="6" t="s">
        <v>69</v>
      </c>
      <c r="S12" s="6">
        <v>5</v>
      </c>
      <c r="T12" s="8">
        <v>3.9409722222222221E-2</v>
      </c>
      <c r="U12" s="22">
        <v>25.110132158590329</v>
      </c>
      <c r="V12" s="68">
        <v>48</v>
      </c>
      <c r="W12" s="6"/>
      <c r="X12" s="28">
        <v>5</v>
      </c>
      <c r="Y12" s="29" t="s">
        <v>22</v>
      </c>
      <c r="Z12" s="30">
        <v>37</v>
      </c>
    </row>
    <row r="13" spans="1:26" s="10" customFormat="1" ht="11.25" x14ac:dyDescent="0.2">
      <c r="A13" s="11">
        <v>6</v>
      </c>
      <c r="B13" s="11">
        <v>153</v>
      </c>
      <c r="C13" s="12" t="s">
        <v>36</v>
      </c>
      <c r="D13" s="11" t="s">
        <v>17</v>
      </c>
      <c r="E13" s="11" t="s">
        <v>30</v>
      </c>
      <c r="F13" s="11">
        <v>5</v>
      </c>
      <c r="G13" s="11">
        <v>1</v>
      </c>
      <c r="H13" s="13">
        <v>7.4537037037037037E-3</v>
      </c>
      <c r="I13" s="23">
        <v>9.9382716049382707E-4</v>
      </c>
      <c r="J13" s="11">
        <v>6</v>
      </c>
      <c r="K13" s="11">
        <v>2</v>
      </c>
      <c r="L13" s="14">
        <v>1.9988425925925923E-2</v>
      </c>
      <c r="M13" s="24">
        <v>37.521713954835008</v>
      </c>
      <c r="N13" s="11">
        <v>6</v>
      </c>
      <c r="O13" s="11">
        <v>2</v>
      </c>
      <c r="P13" s="14">
        <v>1.2951388888888894E-2</v>
      </c>
      <c r="Q13" s="23">
        <v>2.590277777777779E-3</v>
      </c>
      <c r="R13" s="11" t="s">
        <v>69</v>
      </c>
      <c r="S13" s="11">
        <v>6</v>
      </c>
      <c r="T13" s="13">
        <v>4.0393518518518523E-2</v>
      </c>
      <c r="U13" s="25">
        <v>24.498567335243571</v>
      </c>
      <c r="V13" s="69">
        <v>45</v>
      </c>
      <c r="W13" s="6"/>
      <c r="X13" s="70">
        <v>6</v>
      </c>
      <c r="Y13" s="71" t="s">
        <v>44</v>
      </c>
      <c r="Z13" s="72">
        <f>12+1+1</f>
        <v>14</v>
      </c>
    </row>
    <row r="14" spans="1:26" s="10" customFormat="1" ht="11.25" x14ac:dyDescent="0.2">
      <c r="A14" s="6">
        <v>7</v>
      </c>
      <c r="B14" s="6">
        <v>123</v>
      </c>
      <c r="C14" s="7" t="s">
        <v>31</v>
      </c>
      <c r="D14" s="6" t="s">
        <v>13</v>
      </c>
      <c r="E14" s="6" t="s">
        <v>32</v>
      </c>
      <c r="F14" s="6">
        <v>11</v>
      </c>
      <c r="G14" s="6">
        <v>1</v>
      </c>
      <c r="H14" s="8">
        <v>7.9282407407407409E-3</v>
      </c>
      <c r="I14" s="20">
        <v>1.0570987654320988E-3</v>
      </c>
      <c r="J14" s="6">
        <v>8</v>
      </c>
      <c r="K14" s="6">
        <v>1</v>
      </c>
      <c r="L14" s="9">
        <v>1.9548611111111114E-2</v>
      </c>
      <c r="M14" s="21">
        <v>38.365896980461834</v>
      </c>
      <c r="N14" s="6">
        <v>7</v>
      </c>
      <c r="O14" s="6">
        <v>1</v>
      </c>
      <c r="P14" s="9">
        <v>1.3402777777777781E-2</v>
      </c>
      <c r="Q14" s="20">
        <v>2.6805555555555562E-3</v>
      </c>
      <c r="R14" s="6" t="s">
        <v>69</v>
      </c>
      <c r="S14" s="6">
        <v>7</v>
      </c>
      <c r="T14" s="8">
        <v>4.0879629629629634E-2</v>
      </c>
      <c r="U14" s="22">
        <v>24.207248018120062</v>
      </c>
      <c r="V14" s="68">
        <v>42</v>
      </c>
      <c r="W14" s="6"/>
      <c r="X14" s="28">
        <v>7</v>
      </c>
      <c r="Y14" s="29" t="s">
        <v>57</v>
      </c>
      <c r="Z14" s="30">
        <f>3+1+1</f>
        <v>5</v>
      </c>
    </row>
    <row r="15" spans="1:26" s="10" customFormat="1" ht="11.25" x14ac:dyDescent="0.2">
      <c r="A15" s="11">
        <v>8</v>
      </c>
      <c r="B15" s="11">
        <v>152</v>
      </c>
      <c r="C15" s="12" t="s">
        <v>40</v>
      </c>
      <c r="D15" s="11" t="s">
        <v>17</v>
      </c>
      <c r="E15" s="11" t="s">
        <v>30</v>
      </c>
      <c r="F15" s="11">
        <v>12</v>
      </c>
      <c r="G15" s="11">
        <v>3</v>
      </c>
      <c r="H15" s="13">
        <v>7.9513888888888898E-3</v>
      </c>
      <c r="I15" s="23">
        <v>1.0601851851851853E-3</v>
      </c>
      <c r="J15" s="11">
        <v>7</v>
      </c>
      <c r="K15" s="11">
        <v>3</v>
      </c>
      <c r="L15" s="14">
        <v>1.9502314814814816E-2</v>
      </c>
      <c r="M15" s="24">
        <v>38.45697329376857</v>
      </c>
      <c r="N15" s="11">
        <v>8</v>
      </c>
      <c r="O15" s="11">
        <v>3</v>
      </c>
      <c r="P15" s="14">
        <v>1.3634259259259259E-2</v>
      </c>
      <c r="Q15" s="23">
        <v>2.7268518518518518E-3</v>
      </c>
      <c r="R15" s="11" t="s">
        <v>69</v>
      </c>
      <c r="S15" s="11">
        <v>8</v>
      </c>
      <c r="T15" s="13">
        <v>4.1087962962962965E-2</v>
      </c>
      <c r="U15" s="25">
        <v>24.084507042253541</v>
      </c>
      <c r="V15" s="69">
        <v>39</v>
      </c>
      <c r="W15" s="6"/>
      <c r="X15" s="70">
        <v>8</v>
      </c>
      <c r="Y15" s="71" t="s">
        <v>60</v>
      </c>
      <c r="Z15" s="72">
        <v>3</v>
      </c>
    </row>
    <row r="16" spans="1:26" s="10" customFormat="1" ht="11.25" x14ac:dyDescent="0.2">
      <c r="A16" s="6">
        <v>9</v>
      </c>
      <c r="B16" s="6">
        <v>106</v>
      </c>
      <c r="C16" s="7" t="s">
        <v>33</v>
      </c>
      <c r="D16" s="6" t="s">
        <v>34</v>
      </c>
      <c r="E16" s="6" t="s">
        <v>35</v>
      </c>
      <c r="F16" s="6">
        <v>10</v>
      </c>
      <c r="G16" s="6">
        <v>3</v>
      </c>
      <c r="H16" s="8">
        <v>7.6388888888888895E-3</v>
      </c>
      <c r="I16" s="20">
        <v>1.0185185185185186E-3</v>
      </c>
      <c r="J16" s="6">
        <v>12</v>
      </c>
      <c r="K16" s="6">
        <v>3</v>
      </c>
      <c r="L16" s="9">
        <v>1.9884259259259261E-2</v>
      </c>
      <c r="M16" s="21">
        <v>37.718277066356251</v>
      </c>
      <c r="N16" s="6">
        <v>9</v>
      </c>
      <c r="O16" s="6">
        <v>1</v>
      </c>
      <c r="P16" s="9">
        <v>1.368055555555555E-2</v>
      </c>
      <c r="Q16" s="20">
        <v>2.7361111111111102E-3</v>
      </c>
      <c r="R16" s="6" t="s">
        <v>69</v>
      </c>
      <c r="S16" s="6">
        <v>9</v>
      </c>
      <c r="T16" s="8">
        <v>4.1203703703703701E-2</v>
      </c>
      <c r="U16" s="22">
        <v>24.01685393258429</v>
      </c>
      <c r="V16" s="68">
        <v>36</v>
      </c>
      <c r="W16" s="6"/>
      <c r="X16" s="28">
        <v>9</v>
      </c>
      <c r="Y16" s="29" t="s">
        <v>59</v>
      </c>
      <c r="Z16" s="30">
        <v>3</v>
      </c>
    </row>
    <row r="17" spans="1:26" s="10" customFormat="1" ht="11.25" x14ac:dyDescent="0.2">
      <c r="A17" s="11">
        <v>10</v>
      </c>
      <c r="B17" s="11">
        <v>102</v>
      </c>
      <c r="C17" s="12" t="s">
        <v>38</v>
      </c>
      <c r="D17" s="11" t="s">
        <v>21</v>
      </c>
      <c r="E17" s="11" t="s">
        <v>35</v>
      </c>
      <c r="F17" s="11">
        <v>7</v>
      </c>
      <c r="G17" s="11">
        <v>2</v>
      </c>
      <c r="H17" s="13">
        <v>7.4884259259259262E-3</v>
      </c>
      <c r="I17" s="23">
        <v>9.9845679012345668E-4</v>
      </c>
      <c r="J17" s="11">
        <v>9</v>
      </c>
      <c r="K17" s="11">
        <v>1</v>
      </c>
      <c r="L17" s="14">
        <v>0.02</v>
      </c>
      <c r="M17" s="24">
        <v>37.500000000000028</v>
      </c>
      <c r="N17" s="11">
        <v>10</v>
      </c>
      <c r="O17" s="11">
        <v>2</v>
      </c>
      <c r="P17" s="14">
        <v>1.4131944444444444E-2</v>
      </c>
      <c r="Q17" s="23">
        <v>2.8263888888888887E-3</v>
      </c>
      <c r="R17" s="11" t="s">
        <v>69</v>
      </c>
      <c r="S17" s="11">
        <v>10</v>
      </c>
      <c r="T17" s="13">
        <v>4.162037037037037E-2</v>
      </c>
      <c r="U17" s="25">
        <v>23.776418242491676</v>
      </c>
      <c r="V17" s="69">
        <v>33</v>
      </c>
      <c r="W17" s="6"/>
      <c r="X17" s="70">
        <v>10</v>
      </c>
      <c r="Y17" s="71" t="s">
        <v>24</v>
      </c>
      <c r="Z17" s="72">
        <v>3</v>
      </c>
    </row>
    <row r="18" spans="1:26" s="10" customFormat="1" ht="11.25" x14ac:dyDescent="0.2">
      <c r="A18" s="6">
        <v>11</v>
      </c>
      <c r="B18" s="6">
        <v>107</v>
      </c>
      <c r="C18" s="7" t="s">
        <v>39</v>
      </c>
      <c r="D18" s="6" t="s">
        <v>34</v>
      </c>
      <c r="E18" s="6" t="s">
        <v>29</v>
      </c>
      <c r="F18" s="6">
        <v>9</v>
      </c>
      <c r="G18" s="6">
        <v>4</v>
      </c>
      <c r="H18" s="8">
        <v>7.5231481481481486E-3</v>
      </c>
      <c r="I18" s="20">
        <v>1.0030864197530865E-3</v>
      </c>
      <c r="J18" s="6">
        <v>10</v>
      </c>
      <c r="K18" s="6">
        <v>4</v>
      </c>
      <c r="L18" s="9">
        <v>1.997685185185185E-2</v>
      </c>
      <c r="M18" s="21">
        <v>37.543453070683697</v>
      </c>
      <c r="N18" s="6">
        <v>11</v>
      </c>
      <c r="O18" s="6">
        <v>4</v>
      </c>
      <c r="P18" s="9">
        <v>1.443287037037037E-2</v>
      </c>
      <c r="Q18" s="20">
        <v>2.886574074074074E-3</v>
      </c>
      <c r="R18" s="6" t="s">
        <v>69</v>
      </c>
      <c r="S18" s="6">
        <v>11</v>
      </c>
      <c r="T18" s="8">
        <v>4.193287037037037E-2</v>
      </c>
      <c r="U18" s="22">
        <v>23.59922715981233</v>
      </c>
      <c r="V18" s="68">
        <v>30</v>
      </c>
      <c r="W18" s="6"/>
      <c r="X18" s="28">
        <v>11</v>
      </c>
      <c r="Y18" s="29" t="s">
        <v>56</v>
      </c>
      <c r="Z18" s="30">
        <v>3</v>
      </c>
    </row>
    <row r="19" spans="1:26" s="10" customFormat="1" ht="11.25" x14ac:dyDescent="0.2">
      <c r="A19" s="11">
        <v>12</v>
      </c>
      <c r="B19" s="11">
        <v>154</v>
      </c>
      <c r="C19" s="12" t="s">
        <v>72</v>
      </c>
      <c r="D19" s="11" t="s">
        <v>17</v>
      </c>
      <c r="E19" s="11" t="s">
        <v>35</v>
      </c>
      <c r="F19" s="11">
        <v>13</v>
      </c>
      <c r="G19" s="11">
        <v>4</v>
      </c>
      <c r="H19" s="13">
        <v>7.9745370370370369E-3</v>
      </c>
      <c r="I19" s="23">
        <v>1.0632716049382715E-3</v>
      </c>
      <c r="J19" s="11">
        <v>14</v>
      </c>
      <c r="K19" s="11">
        <v>4</v>
      </c>
      <c r="L19" s="14">
        <v>2.0937500000000001E-2</v>
      </c>
      <c r="M19" s="24">
        <v>35.820895522388085</v>
      </c>
      <c r="N19" s="11">
        <v>12</v>
      </c>
      <c r="O19" s="11">
        <v>3</v>
      </c>
      <c r="P19" s="14">
        <v>1.4062499999999995E-2</v>
      </c>
      <c r="Q19" s="23">
        <v>2.812499999999999E-3</v>
      </c>
      <c r="R19" s="11" t="s">
        <v>69</v>
      </c>
      <c r="S19" s="11">
        <v>12</v>
      </c>
      <c r="T19" s="13">
        <v>4.2974537037037033E-2</v>
      </c>
      <c r="U19" s="25">
        <v>23.027201723673599</v>
      </c>
      <c r="V19" s="69">
        <v>27</v>
      </c>
      <c r="W19" s="6"/>
      <c r="X19" s="70">
        <v>12</v>
      </c>
      <c r="Y19" s="71" t="s">
        <v>58</v>
      </c>
      <c r="Z19" s="72">
        <v>3</v>
      </c>
    </row>
    <row r="20" spans="1:26" s="10" customFormat="1" ht="11.25" x14ac:dyDescent="0.2">
      <c r="A20" s="6">
        <v>13</v>
      </c>
      <c r="B20" s="6">
        <v>100</v>
      </c>
      <c r="C20" s="7" t="s">
        <v>43</v>
      </c>
      <c r="D20" s="6" t="s">
        <v>21</v>
      </c>
      <c r="E20" s="6" t="s">
        <v>35</v>
      </c>
      <c r="F20" s="6">
        <v>3</v>
      </c>
      <c r="G20" s="6">
        <v>1</v>
      </c>
      <c r="H20" s="8">
        <v>7.3611111111111117E-3</v>
      </c>
      <c r="I20" s="20">
        <v>9.8148148148148161E-4</v>
      </c>
      <c r="J20" s="6">
        <v>11</v>
      </c>
      <c r="K20" s="6">
        <v>2</v>
      </c>
      <c r="L20" s="9">
        <v>2.015046296296296E-2</v>
      </c>
      <c r="M20" s="21">
        <v>37.219988512349254</v>
      </c>
      <c r="N20" s="6">
        <v>13</v>
      </c>
      <c r="O20" s="6">
        <v>4</v>
      </c>
      <c r="P20" s="9">
        <v>1.5995370370370372E-2</v>
      </c>
      <c r="Q20" s="20">
        <v>3.1990740740740742E-3</v>
      </c>
      <c r="R20" s="6" t="s">
        <v>69</v>
      </c>
      <c r="S20" s="6">
        <v>13</v>
      </c>
      <c r="T20" s="8">
        <v>4.3506944444444445E-2</v>
      </c>
      <c r="U20" s="22">
        <v>22.745411013567455</v>
      </c>
      <c r="V20" s="68">
        <v>24</v>
      </c>
      <c r="W20" s="6"/>
      <c r="X20" s="28">
        <v>13</v>
      </c>
      <c r="Y20" s="29" t="s">
        <v>46</v>
      </c>
      <c r="Z20" s="30">
        <v>0</v>
      </c>
    </row>
    <row r="21" spans="1:26" s="10" customFormat="1" ht="11.25" x14ac:dyDescent="0.2">
      <c r="A21" s="11">
        <v>14</v>
      </c>
      <c r="B21" s="11">
        <v>121</v>
      </c>
      <c r="C21" s="12" t="s">
        <v>47</v>
      </c>
      <c r="D21" s="11" t="s">
        <v>22</v>
      </c>
      <c r="E21" s="11" t="s">
        <v>30</v>
      </c>
      <c r="F21" s="11">
        <v>15</v>
      </c>
      <c r="G21" s="11">
        <v>4</v>
      </c>
      <c r="H21" s="13">
        <v>8.773148148148148E-3</v>
      </c>
      <c r="I21" s="23">
        <v>1.169753086419753E-3</v>
      </c>
      <c r="J21" s="11">
        <v>13</v>
      </c>
      <c r="K21" s="11">
        <v>4</v>
      </c>
      <c r="L21" s="14">
        <v>2.0127314814814813E-2</v>
      </c>
      <c r="M21" s="24">
        <v>37.262794709603249</v>
      </c>
      <c r="N21" s="11">
        <v>14</v>
      </c>
      <c r="O21" s="11">
        <v>4</v>
      </c>
      <c r="P21" s="14">
        <v>1.4814814814814815E-2</v>
      </c>
      <c r="Q21" s="23">
        <v>2.9629629629629628E-3</v>
      </c>
      <c r="R21" s="11" t="s">
        <v>69</v>
      </c>
      <c r="S21" s="11">
        <v>14</v>
      </c>
      <c r="T21" s="13">
        <v>4.3888888888888887E-2</v>
      </c>
      <c r="U21" s="25">
        <v>22.637013502780004</v>
      </c>
      <c r="V21" s="69">
        <v>21</v>
      </c>
      <c r="W21" s="6"/>
      <c r="X21" s="70">
        <v>14</v>
      </c>
      <c r="Y21" s="71" t="s">
        <v>118</v>
      </c>
      <c r="Z21" s="72" t="s">
        <v>127</v>
      </c>
    </row>
    <row r="22" spans="1:26" s="10" customFormat="1" ht="11.25" x14ac:dyDescent="0.2">
      <c r="A22" s="6">
        <v>15</v>
      </c>
      <c r="B22" s="6">
        <v>108</v>
      </c>
      <c r="C22" s="7" t="s">
        <v>73</v>
      </c>
      <c r="D22" s="6" t="s">
        <v>34</v>
      </c>
      <c r="E22" s="6" t="s">
        <v>35</v>
      </c>
      <c r="F22" s="6">
        <v>14</v>
      </c>
      <c r="G22" s="6">
        <v>5</v>
      </c>
      <c r="H22" s="8">
        <v>8.7152777777777784E-3</v>
      </c>
      <c r="I22" s="20">
        <v>1.1620370370370372E-3</v>
      </c>
      <c r="J22" s="6">
        <v>15</v>
      </c>
      <c r="K22" s="6">
        <v>5</v>
      </c>
      <c r="L22" s="9">
        <v>2.0497685185185188E-2</v>
      </c>
      <c r="M22" s="21">
        <v>36.589497459062699</v>
      </c>
      <c r="N22" s="6">
        <v>15</v>
      </c>
      <c r="O22" s="6">
        <v>5</v>
      </c>
      <c r="P22" s="9">
        <v>1.5312499999999996E-2</v>
      </c>
      <c r="Q22" s="20">
        <v>3.0624999999999993E-3</v>
      </c>
      <c r="R22" s="6" t="s">
        <v>69</v>
      </c>
      <c r="S22" s="6">
        <v>15</v>
      </c>
      <c r="T22" s="8">
        <v>4.4525462962962961E-2</v>
      </c>
      <c r="U22" s="22">
        <v>22.225110475695367</v>
      </c>
      <c r="V22" s="68">
        <v>18</v>
      </c>
      <c r="W22" s="6"/>
    </row>
    <row r="23" spans="1:26" s="10" customFormat="1" ht="11.25" x14ac:dyDescent="0.2">
      <c r="A23" s="11">
        <v>16</v>
      </c>
      <c r="B23" s="11">
        <v>122</v>
      </c>
      <c r="C23" s="12" t="s">
        <v>74</v>
      </c>
      <c r="D23" s="11" t="s">
        <v>22</v>
      </c>
      <c r="E23" s="11" t="s">
        <v>29</v>
      </c>
      <c r="F23" s="11">
        <v>17</v>
      </c>
      <c r="G23" s="11">
        <v>5</v>
      </c>
      <c r="H23" s="13">
        <v>8.9814814814814809E-3</v>
      </c>
      <c r="I23" s="23">
        <v>1.1975308641975308E-3</v>
      </c>
      <c r="J23" s="11">
        <v>16</v>
      </c>
      <c r="K23" s="11">
        <v>5</v>
      </c>
      <c r="L23" s="14">
        <v>2.1898148148148153E-2</v>
      </c>
      <c r="M23" s="24">
        <v>34.249471458773804</v>
      </c>
      <c r="N23" s="11">
        <v>16</v>
      </c>
      <c r="O23" s="11">
        <v>5</v>
      </c>
      <c r="P23" s="14">
        <v>1.5868055555555552E-2</v>
      </c>
      <c r="Q23" s="23">
        <v>3.1736111111111106E-3</v>
      </c>
      <c r="R23" s="11" t="s">
        <v>69</v>
      </c>
      <c r="S23" s="11">
        <v>16</v>
      </c>
      <c r="T23" s="13">
        <v>4.6747685185185184E-2</v>
      </c>
      <c r="U23" s="25">
        <v>21.168606090616507</v>
      </c>
      <c r="V23" s="69">
        <v>15</v>
      </c>
      <c r="W23" s="6"/>
    </row>
    <row r="24" spans="1:26" s="10" customFormat="1" ht="11.25" x14ac:dyDescent="0.2">
      <c r="A24" s="6">
        <v>17</v>
      </c>
      <c r="B24" s="6">
        <v>133</v>
      </c>
      <c r="C24" s="7" t="s">
        <v>45</v>
      </c>
      <c r="D24" s="6" t="s">
        <v>44</v>
      </c>
      <c r="E24" s="6" t="s">
        <v>29</v>
      </c>
      <c r="F24" s="6">
        <v>25</v>
      </c>
      <c r="G24" s="6">
        <v>9</v>
      </c>
      <c r="H24" s="8">
        <v>1.0474537037037037E-2</v>
      </c>
      <c r="I24" s="20">
        <v>1.396604938271605E-3</v>
      </c>
      <c r="J24" s="6">
        <v>17</v>
      </c>
      <c r="K24" s="6">
        <v>6</v>
      </c>
      <c r="L24" s="9">
        <v>2.1041666666666667E-2</v>
      </c>
      <c r="M24" s="21">
        <v>35.643564356435668</v>
      </c>
      <c r="N24" s="6">
        <v>17</v>
      </c>
      <c r="O24" s="6">
        <v>6</v>
      </c>
      <c r="P24" s="9">
        <v>1.5532407407407404E-2</v>
      </c>
      <c r="Q24" s="20">
        <v>3.1064814814814809E-3</v>
      </c>
      <c r="R24" s="6" t="s">
        <v>69</v>
      </c>
      <c r="S24" s="6">
        <v>17</v>
      </c>
      <c r="T24" s="8">
        <v>4.704861111111111E-2</v>
      </c>
      <c r="U24" s="22">
        <v>21.033210332103337</v>
      </c>
      <c r="V24" s="68">
        <v>12</v>
      </c>
      <c r="W24" s="6"/>
    </row>
    <row r="25" spans="1:26" s="10" customFormat="1" ht="11.25" x14ac:dyDescent="0.2">
      <c r="A25" s="11">
        <v>18</v>
      </c>
      <c r="B25" s="11">
        <v>105</v>
      </c>
      <c r="C25" s="12" t="s">
        <v>75</v>
      </c>
      <c r="D25" s="11" t="s">
        <v>34</v>
      </c>
      <c r="E25" s="11" t="s">
        <v>29</v>
      </c>
      <c r="F25" s="11">
        <v>24</v>
      </c>
      <c r="G25" s="11">
        <v>8</v>
      </c>
      <c r="H25" s="13">
        <v>1.0324074074074074E-2</v>
      </c>
      <c r="I25" s="23">
        <v>1.3765432098765433E-3</v>
      </c>
      <c r="J25" s="11">
        <v>19</v>
      </c>
      <c r="K25" s="11">
        <v>8</v>
      </c>
      <c r="L25" s="14">
        <v>2.1284722222222219E-2</v>
      </c>
      <c r="M25" s="24">
        <v>35.236541598694977</v>
      </c>
      <c r="N25" s="11">
        <v>18</v>
      </c>
      <c r="O25" s="11">
        <v>7</v>
      </c>
      <c r="P25" s="14">
        <v>1.5625E-2</v>
      </c>
      <c r="Q25" s="23">
        <v>3.1250000000000002E-3</v>
      </c>
      <c r="R25" s="11" t="s">
        <v>69</v>
      </c>
      <c r="S25" s="11">
        <v>18</v>
      </c>
      <c r="T25" s="13">
        <v>4.7233796296296295E-2</v>
      </c>
      <c r="U25" s="25">
        <v>20.950747365841725</v>
      </c>
      <c r="V25" s="69">
        <v>9</v>
      </c>
      <c r="W25" s="6"/>
    </row>
    <row r="26" spans="1:26" s="10" customFormat="1" ht="11.25" x14ac:dyDescent="0.2">
      <c r="A26" s="6">
        <v>19</v>
      </c>
      <c r="B26" s="6">
        <v>140</v>
      </c>
      <c r="C26" s="7" t="s">
        <v>49</v>
      </c>
      <c r="D26" s="6" t="s">
        <v>46</v>
      </c>
      <c r="E26" s="6" t="s">
        <v>29</v>
      </c>
      <c r="F26" s="6">
        <v>30</v>
      </c>
      <c r="G26" s="6">
        <v>12</v>
      </c>
      <c r="H26" s="8">
        <v>1.0925925925925927E-2</v>
      </c>
      <c r="I26" s="20">
        <v>1.4567901234567903E-3</v>
      </c>
      <c r="J26" s="6">
        <v>18</v>
      </c>
      <c r="K26" s="6">
        <v>7</v>
      </c>
      <c r="L26" s="9">
        <v>2.0659722222222218E-2</v>
      </c>
      <c r="M26" s="21">
        <v>36.302521008403396</v>
      </c>
      <c r="N26" s="6">
        <v>19</v>
      </c>
      <c r="O26" s="6">
        <v>8</v>
      </c>
      <c r="P26" s="9">
        <v>1.6631944444444442E-2</v>
      </c>
      <c r="Q26" s="20">
        <v>3.3263888888888887E-3</v>
      </c>
      <c r="R26" s="6" t="s">
        <v>69</v>
      </c>
      <c r="S26" s="6">
        <v>19</v>
      </c>
      <c r="T26" s="8">
        <v>4.821759259259259E-2</v>
      </c>
      <c r="U26" s="22">
        <v>20.52328372539608</v>
      </c>
      <c r="V26" s="68">
        <v>6</v>
      </c>
      <c r="W26" s="6"/>
    </row>
    <row r="27" spans="1:26" s="10" customFormat="1" ht="11.25" x14ac:dyDescent="0.2">
      <c r="A27" s="11">
        <v>20</v>
      </c>
      <c r="B27" s="11">
        <v>138</v>
      </c>
      <c r="C27" s="12" t="s">
        <v>76</v>
      </c>
      <c r="D27" s="11" t="s">
        <v>57</v>
      </c>
      <c r="E27" s="11" t="s">
        <v>29</v>
      </c>
      <c r="F27" s="11">
        <v>22</v>
      </c>
      <c r="G27" s="11">
        <v>7</v>
      </c>
      <c r="H27" s="13">
        <v>1.0289351851851852E-2</v>
      </c>
      <c r="I27" s="23">
        <v>1.3719135802469134E-3</v>
      </c>
      <c r="J27" s="11">
        <v>23</v>
      </c>
      <c r="K27" s="11">
        <v>10</v>
      </c>
      <c r="L27" s="14">
        <v>2.2731481481481481E-2</v>
      </c>
      <c r="M27" s="24">
        <v>32.993890020366621</v>
      </c>
      <c r="N27" s="11">
        <v>20</v>
      </c>
      <c r="O27" s="11">
        <v>9</v>
      </c>
      <c r="P27" s="14">
        <v>1.5520833333333331E-2</v>
      </c>
      <c r="Q27" s="23">
        <v>3.1041666666666661E-3</v>
      </c>
      <c r="R27" s="11" t="s">
        <v>69</v>
      </c>
      <c r="S27" s="11">
        <v>20</v>
      </c>
      <c r="T27" s="13">
        <v>4.8715277777777781E-2</v>
      </c>
      <c r="U27" s="25">
        <v>20.38626609442062</v>
      </c>
      <c r="V27" s="69">
        <v>3</v>
      </c>
      <c r="W27" s="6"/>
    </row>
    <row r="28" spans="1:26" s="10" customFormat="1" ht="11.25" x14ac:dyDescent="0.2">
      <c r="A28" s="6">
        <v>21</v>
      </c>
      <c r="B28" s="6">
        <v>120</v>
      </c>
      <c r="C28" s="7" t="s">
        <v>77</v>
      </c>
      <c r="D28" s="6" t="s">
        <v>22</v>
      </c>
      <c r="E28" s="6" t="s">
        <v>41</v>
      </c>
      <c r="F28" s="6">
        <v>18</v>
      </c>
      <c r="G28" s="6">
        <v>2</v>
      </c>
      <c r="H28" s="8">
        <v>9.0625000000000011E-3</v>
      </c>
      <c r="I28" s="20">
        <v>1.2083333333333334E-3</v>
      </c>
      <c r="J28" s="6">
        <v>22</v>
      </c>
      <c r="K28" s="6">
        <v>2</v>
      </c>
      <c r="L28" s="9">
        <v>2.2800925925925926E-2</v>
      </c>
      <c r="M28" s="21">
        <v>32.893401015228449</v>
      </c>
      <c r="N28" s="6">
        <v>21</v>
      </c>
      <c r="O28" s="6">
        <v>2</v>
      </c>
      <c r="P28" s="9">
        <v>1.6875000000000001E-2</v>
      </c>
      <c r="Q28" s="20">
        <v>3.375E-3</v>
      </c>
      <c r="R28" s="6" t="s">
        <v>69</v>
      </c>
      <c r="S28" s="6">
        <v>21</v>
      </c>
      <c r="T28" s="8">
        <v>4.8738425925925928E-2</v>
      </c>
      <c r="U28" s="22">
        <v>20.303965803847085</v>
      </c>
      <c r="V28" s="68">
        <v>1</v>
      </c>
      <c r="W28" s="6"/>
    </row>
    <row r="29" spans="1:26" s="10" customFormat="1" ht="11.25" x14ac:dyDescent="0.2">
      <c r="A29" s="11">
        <v>22</v>
      </c>
      <c r="B29" s="11">
        <v>136</v>
      </c>
      <c r="C29" s="12" t="s">
        <v>78</v>
      </c>
      <c r="D29" s="11" t="s">
        <v>57</v>
      </c>
      <c r="E29" s="11" t="s">
        <v>32</v>
      </c>
      <c r="F29" s="11">
        <v>33</v>
      </c>
      <c r="G29" s="11">
        <v>3</v>
      </c>
      <c r="H29" s="13">
        <v>1.1111111111111112E-2</v>
      </c>
      <c r="I29" s="23">
        <v>1.4814814814814816E-3</v>
      </c>
      <c r="J29" s="11">
        <v>20</v>
      </c>
      <c r="K29" s="11">
        <v>2</v>
      </c>
      <c r="L29" s="14">
        <v>2.0520833333333328E-2</v>
      </c>
      <c r="M29" s="24">
        <v>36.548223350253842</v>
      </c>
      <c r="N29" s="11">
        <v>22</v>
      </c>
      <c r="O29" s="11">
        <v>2</v>
      </c>
      <c r="P29" s="14">
        <v>1.7453703703703707E-2</v>
      </c>
      <c r="Q29" s="23">
        <v>3.4907407407407413E-3</v>
      </c>
      <c r="R29" s="11" t="s">
        <v>69</v>
      </c>
      <c r="S29" s="11">
        <v>22</v>
      </c>
      <c r="T29" s="13">
        <v>4.9085648148148149E-2</v>
      </c>
      <c r="U29" s="25">
        <v>20.160339542560735</v>
      </c>
      <c r="V29" s="69">
        <v>1</v>
      </c>
      <c r="W29" s="6"/>
    </row>
    <row r="30" spans="1:26" s="10" customFormat="1" ht="11.25" x14ac:dyDescent="0.2">
      <c r="A30" s="6">
        <v>23</v>
      </c>
      <c r="B30" s="6">
        <v>134</v>
      </c>
      <c r="C30" s="7" t="s">
        <v>79</v>
      </c>
      <c r="D30" s="6" t="s">
        <v>44</v>
      </c>
      <c r="E30" s="6" t="s">
        <v>29</v>
      </c>
      <c r="F30" s="6">
        <v>21</v>
      </c>
      <c r="G30" s="6">
        <v>6</v>
      </c>
      <c r="H30" s="8">
        <v>9.9652777777777778E-3</v>
      </c>
      <c r="I30" s="20">
        <v>1.3287037037037037E-3</v>
      </c>
      <c r="J30" s="6">
        <v>21</v>
      </c>
      <c r="K30" s="6">
        <v>9</v>
      </c>
      <c r="L30" s="9">
        <v>2.1770833333333333E-2</v>
      </c>
      <c r="M30" s="21">
        <v>34.449760765550266</v>
      </c>
      <c r="N30" s="6">
        <v>23</v>
      </c>
      <c r="O30" s="6">
        <v>10</v>
      </c>
      <c r="P30" s="9">
        <v>1.741898148148148E-2</v>
      </c>
      <c r="Q30" s="20">
        <v>3.483796296296296E-3</v>
      </c>
      <c r="R30" s="6" t="s">
        <v>69</v>
      </c>
      <c r="S30" s="6">
        <v>23</v>
      </c>
      <c r="T30" s="8">
        <v>4.9155092592592591E-2</v>
      </c>
      <c r="U30" s="22">
        <v>20.131857781963756</v>
      </c>
      <c r="V30" s="68">
        <v>1</v>
      </c>
      <c r="W30" s="6"/>
    </row>
    <row r="31" spans="1:26" s="10" customFormat="1" ht="11.25" x14ac:dyDescent="0.2">
      <c r="A31" s="11">
        <v>24</v>
      </c>
      <c r="B31" s="11">
        <v>141</v>
      </c>
      <c r="C31" s="12" t="s">
        <v>80</v>
      </c>
      <c r="D31" s="11" t="s">
        <v>60</v>
      </c>
      <c r="E31" s="11" t="s">
        <v>41</v>
      </c>
      <c r="F31" s="11">
        <v>32</v>
      </c>
      <c r="G31" s="11">
        <v>5</v>
      </c>
      <c r="H31" s="13">
        <v>1.1041666666666668E-2</v>
      </c>
      <c r="I31" s="23">
        <v>1.4722222222222224E-3</v>
      </c>
      <c r="J31" s="11">
        <v>29</v>
      </c>
      <c r="K31" s="11">
        <v>4</v>
      </c>
      <c r="L31" s="14">
        <v>2.3159722222222224E-2</v>
      </c>
      <c r="M31" s="24">
        <v>32.383808095952048</v>
      </c>
      <c r="N31" s="11">
        <v>24</v>
      </c>
      <c r="O31" s="11">
        <v>3</v>
      </c>
      <c r="P31" s="14">
        <v>1.5219907407407404E-2</v>
      </c>
      <c r="Q31" s="23">
        <v>3.0439814814814808E-3</v>
      </c>
      <c r="R31" s="11" t="s">
        <v>69</v>
      </c>
      <c r="S31" s="11">
        <v>24</v>
      </c>
      <c r="T31" s="13">
        <v>4.9421296296296297E-2</v>
      </c>
      <c r="U31" s="25">
        <v>20.023419203747089</v>
      </c>
      <c r="V31" s="69">
        <v>1</v>
      </c>
      <c r="W31" s="6"/>
    </row>
    <row r="32" spans="1:26" s="10" customFormat="1" ht="11.25" x14ac:dyDescent="0.2">
      <c r="A32" s="6">
        <v>25</v>
      </c>
      <c r="B32" s="6">
        <v>129</v>
      </c>
      <c r="C32" s="7" t="s">
        <v>81</v>
      </c>
      <c r="D32" s="6" t="s">
        <v>59</v>
      </c>
      <c r="E32" s="6" t="s">
        <v>30</v>
      </c>
      <c r="F32" s="6">
        <v>28</v>
      </c>
      <c r="G32" s="6">
        <v>6</v>
      </c>
      <c r="H32" s="8">
        <v>1.0717592592592595E-2</v>
      </c>
      <c r="I32" s="20">
        <v>1.4290123456790127E-3</v>
      </c>
      <c r="J32" s="6">
        <v>26</v>
      </c>
      <c r="K32" s="6">
        <v>6</v>
      </c>
      <c r="L32" s="9">
        <v>2.2638888888888885E-2</v>
      </c>
      <c r="M32" s="21">
        <v>33.128834355828253</v>
      </c>
      <c r="N32" s="6">
        <v>25</v>
      </c>
      <c r="O32" s="6">
        <v>5</v>
      </c>
      <c r="P32" s="9">
        <v>1.6226851851851853E-2</v>
      </c>
      <c r="Q32" s="20">
        <v>3.2453703703703711E-3</v>
      </c>
      <c r="R32" s="6" t="s">
        <v>69</v>
      </c>
      <c r="S32" s="6">
        <v>25</v>
      </c>
      <c r="T32" s="8">
        <v>4.9583333333333333E-2</v>
      </c>
      <c r="U32" s="22">
        <v>19.957983193277329</v>
      </c>
      <c r="V32" s="68">
        <v>1</v>
      </c>
      <c r="W32" s="6"/>
    </row>
    <row r="33" spans="1:26" s="10" customFormat="1" ht="11.25" x14ac:dyDescent="0.2">
      <c r="A33" s="11">
        <v>26</v>
      </c>
      <c r="B33" s="11">
        <v>128</v>
      </c>
      <c r="C33" s="12" t="s">
        <v>82</v>
      </c>
      <c r="D33" s="11" t="s">
        <v>59</v>
      </c>
      <c r="E33" s="11" t="s">
        <v>30</v>
      </c>
      <c r="F33" s="11">
        <v>23</v>
      </c>
      <c r="G33" s="11">
        <v>5</v>
      </c>
      <c r="H33" s="13">
        <v>1.03125E-2</v>
      </c>
      <c r="I33" s="23">
        <v>1.3749999999999999E-3</v>
      </c>
      <c r="J33" s="11">
        <v>24</v>
      </c>
      <c r="K33" s="11">
        <v>5</v>
      </c>
      <c r="L33" s="14">
        <v>2.2754629629629632E-2</v>
      </c>
      <c r="M33" s="24">
        <v>32.960325534079374</v>
      </c>
      <c r="N33" s="11">
        <v>26</v>
      </c>
      <c r="O33" s="11">
        <v>6</v>
      </c>
      <c r="P33" s="14">
        <v>1.6921296296296288E-2</v>
      </c>
      <c r="Q33" s="23">
        <v>3.3842592592592574E-3</v>
      </c>
      <c r="R33" s="11" t="s">
        <v>69</v>
      </c>
      <c r="S33" s="11">
        <v>26</v>
      </c>
      <c r="T33" s="13">
        <v>4.9988425925925922E-2</v>
      </c>
      <c r="U33" s="25">
        <v>19.796249131743476</v>
      </c>
      <c r="V33" s="69">
        <v>1</v>
      </c>
      <c r="W33" s="6"/>
    </row>
    <row r="34" spans="1:26" s="10" customFormat="1" ht="11.25" x14ac:dyDescent="0.2">
      <c r="A34" s="6">
        <v>27</v>
      </c>
      <c r="B34" s="6">
        <v>119</v>
      </c>
      <c r="C34" s="7" t="s">
        <v>83</v>
      </c>
      <c r="D34" s="6" t="s">
        <v>24</v>
      </c>
      <c r="E34" s="6" t="s">
        <v>30</v>
      </c>
      <c r="F34" s="6">
        <v>34</v>
      </c>
      <c r="G34" s="6">
        <v>7</v>
      </c>
      <c r="H34" s="8">
        <v>1.133101851851852E-2</v>
      </c>
      <c r="I34" s="20">
        <v>1.5108024691358028E-3</v>
      </c>
      <c r="J34" s="6">
        <v>30</v>
      </c>
      <c r="K34" s="6">
        <v>7</v>
      </c>
      <c r="L34" s="9">
        <v>2.2893518518518521E-2</v>
      </c>
      <c r="M34" s="21">
        <v>32.760364004044511</v>
      </c>
      <c r="N34" s="6">
        <v>27</v>
      </c>
      <c r="O34" s="6">
        <v>7</v>
      </c>
      <c r="P34" s="9">
        <v>1.6458333333333325E-2</v>
      </c>
      <c r="Q34" s="20">
        <v>3.291666666666665E-3</v>
      </c>
      <c r="R34" s="6" t="s">
        <v>69</v>
      </c>
      <c r="S34" s="6">
        <v>27</v>
      </c>
      <c r="T34" s="8">
        <v>5.0856481481481482E-2</v>
      </c>
      <c r="U34" s="22">
        <v>19.525005709066015</v>
      </c>
      <c r="V34" s="68">
        <v>1</v>
      </c>
      <c r="W34" s="6"/>
    </row>
    <row r="35" spans="1:26" s="10" customFormat="1" ht="11.25" x14ac:dyDescent="0.2">
      <c r="A35" s="11">
        <v>28</v>
      </c>
      <c r="B35" s="11">
        <v>117</v>
      </c>
      <c r="C35" s="12" t="s">
        <v>84</v>
      </c>
      <c r="D35" s="11" t="s">
        <v>24</v>
      </c>
      <c r="E35" s="11" t="s">
        <v>29</v>
      </c>
      <c r="F35" s="11">
        <v>29</v>
      </c>
      <c r="G35" s="11">
        <v>11</v>
      </c>
      <c r="H35" s="13">
        <v>1.0775462962962964E-2</v>
      </c>
      <c r="I35" s="23">
        <v>1.4367283950617287E-3</v>
      </c>
      <c r="J35" s="11">
        <v>25</v>
      </c>
      <c r="K35" s="11">
        <v>11</v>
      </c>
      <c r="L35" s="14">
        <v>2.2569444444444441E-2</v>
      </c>
      <c r="M35" s="24">
        <v>33.230769230769262</v>
      </c>
      <c r="N35" s="11">
        <v>28</v>
      </c>
      <c r="O35" s="11">
        <v>11</v>
      </c>
      <c r="P35" s="14">
        <v>1.7546296296296296E-2</v>
      </c>
      <c r="Q35" s="23">
        <v>3.5092592592592597E-3</v>
      </c>
      <c r="R35" s="11" t="s">
        <v>69</v>
      </c>
      <c r="S35" s="11">
        <v>28</v>
      </c>
      <c r="T35" s="13">
        <v>5.1238425925925923E-2</v>
      </c>
      <c r="U35" s="25">
        <v>19.445076188310228</v>
      </c>
      <c r="V35" s="69">
        <v>1</v>
      </c>
      <c r="W35" s="6"/>
    </row>
    <row r="36" spans="1:26" s="10" customFormat="1" ht="11.25" x14ac:dyDescent="0.2">
      <c r="A36" s="6">
        <v>29</v>
      </c>
      <c r="B36" s="6">
        <v>137</v>
      </c>
      <c r="C36" s="7" t="s">
        <v>85</v>
      </c>
      <c r="D36" s="6" t="s">
        <v>57</v>
      </c>
      <c r="E36" s="6" t="s">
        <v>41</v>
      </c>
      <c r="F36" s="6">
        <v>19</v>
      </c>
      <c r="G36" s="6">
        <v>3</v>
      </c>
      <c r="H36" s="8">
        <v>9.1666666666666667E-3</v>
      </c>
      <c r="I36" s="20">
        <v>1.2222222222222222E-3</v>
      </c>
      <c r="J36" s="6">
        <v>27</v>
      </c>
      <c r="K36" s="6">
        <v>3</v>
      </c>
      <c r="L36" s="9">
        <v>2.4664351851851851E-2</v>
      </c>
      <c r="M36" s="21">
        <v>30.408259033317716</v>
      </c>
      <c r="N36" s="6">
        <v>29</v>
      </c>
      <c r="O36" s="6">
        <v>4</v>
      </c>
      <c r="P36" s="9">
        <v>1.7604166666666664E-2</v>
      </c>
      <c r="Q36" s="20">
        <v>3.5208333333333328E-3</v>
      </c>
      <c r="R36" s="6" t="s">
        <v>69</v>
      </c>
      <c r="S36" s="6">
        <v>29</v>
      </c>
      <c r="T36" s="8">
        <v>5.1435185185185181E-2</v>
      </c>
      <c r="U36" s="22">
        <v>19.239423942394257</v>
      </c>
      <c r="V36" s="68">
        <v>1</v>
      </c>
      <c r="W36" s="6"/>
    </row>
    <row r="37" spans="1:26" s="10" customFormat="1" ht="11.25" x14ac:dyDescent="0.2">
      <c r="A37" s="11">
        <v>30</v>
      </c>
      <c r="B37" s="11">
        <v>118</v>
      </c>
      <c r="C37" s="12" t="s">
        <v>50</v>
      </c>
      <c r="D37" s="11" t="s">
        <v>24</v>
      </c>
      <c r="E37" s="11" t="s">
        <v>32</v>
      </c>
      <c r="F37" s="11">
        <v>35</v>
      </c>
      <c r="G37" s="11">
        <v>4</v>
      </c>
      <c r="H37" s="13">
        <v>1.136574074074074E-2</v>
      </c>
      <c r="I37" s="23">
        <v>1.515432098765432E-3</v>
      </c>
      <c r="J37" s="11">
        <v>28</v>
      </c>
      <c r="K37" s="11">
        <v>3</v>
      </c>
      <c r="L37" s="14">
        <v>2.282407407407408E-2</v>
      </c>
      <c r="M37" s="24">
        <v>32.860040567951337</v>
      </c>
      <c r="N37" s="11">
        <v>30</v>
      </c>
      <c r="O37" s="11">
        <v>3</v>
      </c>
      <c r="P37" s="14">
        <v>1.7951388888888878E-2</v>
      </c>
      <c r="Q37" s="23">
        <v>3.5902777777777756E-3</v>
      </c>
      <c r="R37" s="11" t="s">
        <v>69</v>
      </c>
      <c r="S37" s="11">
        <v>30</v>
      </c>
      <c r="T37" s="13">
        <v>5.2141203703703697E-2</v>
      </c>
      <c r="U37" s="25">
        <v>18.978912319644856</v>
      </c>
      <c r="V37" s="69">
        <v>1</v>
      </c>
      <c r="W37" s="6"/>
    </row>
    <row r="38" spans="1:26" s="10" customFormat="1" ht="11.25" x14ac:dyDescent="0.2">
      <c r="A38" s="6">
        <v>31</v>
      </c>
      <c r="B38" s="6">
        <v>139</v>
      </c>
      <c r="C38" s="7" t="s">
        <v>51</v>
      </c>
      <c r="D38" s="6" t="s">
        <v>46</v>
      </c>
      <c r="E38" s="6" t="s">
        <v>29</v>
      </c>
      <c r="F38" s="6">
        <v>39</v>
      </c>
      <c r="G38" s="6">
        <v>15</v>
      </c>
      <c r="H38" s="8">
        <v>1.269675925925926E-2</v>
      </c>
      <c r="I38" s="20">
        <v>1.6929012345679015E-3</v>
      </c>
      <c r="J38" s="6">
        <v>35</v>
      </c>
      <c r="K38" s="6">
        <v>15</v>
      </c>
      <c r="L38" s="9">
        <v>2.3622685185185184E-2</v>
      </c>
      <c r="M38" s="21">
        <v>31.74914257716808</v>
      </c>
      <c r="N38" s="6">
        <v>31</v>
      </c>
      <c r="O38" s="6">
        <v>12</v>
      </c>
      <c r="P38" s="9">
        <v>1.5995370370370361E-2</v>
      </c>
      <c r="Q38" s="20">
        <v>3.1990740740740721E-3</v>
      </c>
      <c r="R38" s="6" t="s">
        <v>69</v>
      </c>
      <c r="S38" s="6">
        <v>31</v>
      </c>
      <c r="T38" s="8">
        <v>5.2314814814814807E-2</v>
      </c>
      <c r="U38" s="22">
        <v>18.915929203539843</v>
      </c>
      <c r="V38" s="68">
        <v>1</v>
      </c>
      <c r="W38" s="6"/>
    </row>
    <row r="39" spans="1:26" s="10" customFormat="1" x14ac:dyDescent="0.25">
      <c r="A39" s="11">
        <v>32</v>
      </c>
      <c r="B39" s="11">
        <v>109</v>
      </c>
      <c r="C39" s="12" t="s">
        <v>86</v>
      </c>
      <c r="D39" s="11" t="s">
        <v>56</v>
      </c>
      <c r="E39" s="11" t="s">
        <v>41</v>
      </c>
      <c r="F39" s="11">
        <v>27</v>
      </c>
      <c r="G39" s="11">
        <v>4</v>
      </c>
      <c r="H39" s="13">
        <v>1.0706018518518519E-2</v>
      </c>
      <c r="I39" s="23">
        <v>1.4274691358024691E-3</v>
      </c>
      <c r="J39" s="11">
        <v>31</v>
      </c>
      <c r="K39" s="11">
        <v>5</v>
      </c>
      <c r="L39" s="14">
        <v>2.3541666666666669E-2</v>
      </c>
      <c r="M39" s="24">
        <v>31.858407079646039</v>
      </c>
      <c r="N39" s="11">
        <v>32</v>
      </c>
      <c r="O39" s="11">
        <v>5</v>
      </c>
      <c r="P39" s="14">
        <v>1.8530092592592591E-2</v>
      </c>
      <c r="Q39" s="23">
        <v>3.7060185185185182E-3</v>
      </c>
      <c r="R39" s="11" t="s">
        <v>69</v>
      </c>
      <c r="S39" s="11">
        <v>32</v>
      </c>
      <c r="T39" s="13">
        <v>5.2777777777777778E-2</v>
      </c>
      <c r="U39" s="25">
        <v>18.750000000000014</v>
      </c>
      <c r="V39" s="69">
        <v>1</v>
      </c>
      <c r="W39" s="6"/>
      <c r="X39" s="2"/>
      <c r="Y39" s="2"/>
      <c r="Z39" s="2"/>
    </row>
    <row r="40" spans="1:26" s="10" customFormat="1" x14ac:dyDescent="0.25">
      <c r="A40" s="6">
        <v>33</v>
      </c>
      <c r="B40" s="6">
        <v>145</v>
      </c>
      <c r="C40" s="7" t="s">
        <v>87</v>
      </c>
      <c r="D40" s="6" t="s">
        <v>58</v>
      </c>
      <c r="E40" s="6" t="s">
        <v>30</v>
      </c>
      <c r="F40" s="6">
        <v>37</v>
      </c>
      <c r="G40" s="6">
        <v>8</v>
      </c>
      <c r="H40" s="8">
        <v>1.230324074074074E-2</v>
      </c>
      <c r="I40" s="20">
        <v>1.6404320987654319E-3</v>
      </c>
      <c r="J40" s="6">
        <v>37</v>
      </c>
      <c r="K40" s="6">
        <v>8</v>
      </c>
      <c r="L40" s="9">
        <v>2.4236111111111118E-2</v>
      </c>
      <c r="M40" s="21">
        <v>30.945558739255027</v>
      </c>
      <c r="N40" s="6">
        <v>33</v>
      </c>
      <c r="O40" s="6">
        <v>8</v>
      </c>
      <c r="P40" s="9">
        <v>1.6504629629629626E-2</v>
      </c>
      <c r="Q40" s="20">
        <v>3.300925925925925E-3</v>
      </c>
      <c r="R40" s="6" t="s">
        <v>69</v>
      </c>
      <c r="S40" s="6">
        <v>33</v>
      </c>
      <c r="T40" s="8">
        <v>5.3043981481481484E-2</v>
      </c>
      <c r="U40" s="22">
        <v>18.655902247436192</v>
      </c>
      <c r="V40" s="68">
        <v>1</v>
      </c>
      <c r="W40" s="6"/>
      <c r="X40" s="2"/>
      <c r="Y40" s="2"/>
      <c r="Z40" s="2"/>
    </row>
    <row r="41" spans="1:26" s="10" customFormat="1" x14ac:dyDescent="0.25">
      <c r="A41" s="11">
        <v>34</v>
      </c>
      <c r="B41" s="11">
        <v>116</v>
      </c>
      <c r="C41" s="12" t="s">
        <v>48</v>
      </c>
      <c r="D41" s="11" t="s">
        <v>24</v>
      </c>
      <c r="E41" s="11" t="s">
        <v>29</v>
      </c>
      <c r="F41" s="11">
        <v>42</v>
      </c>
      <c r="G41" s="11">
        <v>16</v>
      </c>
      <c r="H41" s="13">
        <v>1.3530092592592592E-2</v>
      </c>
      <c r="I41" s="23">
        <v>1.8040123456790121E-3</v>
      </c>
      <c r="J41" s="11">
        <v>34</v>
      </c>
      <c r="K41" s="11">
        <v>14</v>
      </c>
      <c r="L41" s="14">
        <v>2.2673611111111117E-2</v>
      </c>
      <c r="M41" s="24">
        <v>33.078101071975517</v>
      </c>
      <c r="N41" s="11">
        <v>34</v>
      </c>
      <c r="O41" s="11">
        <v>13</v>
      </c>
      <c r="P41" s="14">
        <v>1.7048611111111105E-2</v>
      </c>
      <c r="Q41" s="23">
        <v>3.4097222222222207E-3</v>
      </c>
      <c r="R41" s="11" t="s">
        <v>69</v>
      </c>
      <c r="S41" s="11">
        <v>34</v>
      </c>
      <c r="T41" s="13">
        <v>5.3252314814814815E-2</v>
      </c>
      <c r="U41" s="25">
        <v>18.582916757226705</v>
      </c>
      <c r="V41" s="69">
        <v>1</v>
      </c>
      <c r="W41" s="6"/>
      <c r="X41" s="2"/>
      <c r="Y41" s="2"/>
      <c r="Z41" s="2"/>
    </row>
    <row r="42" spans="1:26" x14ac:dyDescent="0.25">
      <c r="A42" s="6">
        <v>35</v>
      </c>
      <c r="B42" s="6">
        <v>130</v>
      </c>
      <c r="C42" s="7" t="s">
        <v>88</v>
      </c>
      <c r="D42" s="6" t="s">
        <v>59</v>
      </c>
      <c r="E42" s="6" t="s">
        <v>29</v>
      </c>
      <c r="F42" s="6">
        <v>26</v>
      </c>
      <c r="G42" s="6">
        <v>10</v>
      </c>
      <c r="H42" s="8">
        <v>1.0543981481481482E-2</v>
      </c>
      <c r="I42" s="20">
        <v>1.4058641975308642E-3</v>
      </c>
      <c r="J42" s="6">
        <v>32</v>
      </c>
      <c r="K42" s="6">
        <v>12</v>
      </c>
      <c r="L42" s="9">
        <v>2.4247685185185185E-2</v>
      </c>
      <c r="M42" s="21">
        <v>30.930787589498831</v>
      </c>
      <c r="N42" s="6">
        <v>35</v>
      </c>
      <c r="O42" s="6">
        <v>14</v>
      </c>
      <c r="P42" s="9">
        <v>1.8657407407407407E-2</v>
      </c>
      <c r="Q42" s="20">
        <v>3.7314814814814815E-3</v>
      </c>
      <c r="R42" s="6" t="s">
        <v>69</v>
      </c>
      <c r="S42" s="6">
        <v>35</v>
      </c>
      <c r="T42" s="8">
        <v>5.3449074074074072E-2</v>
      </c>
      <c r="U42" s="22">
        <v>18.514508445214393</v>
      </c>
      <c r="V42" s="68">
        <v>1</v>
      </c>
      <c r="W42" s="61"/>
    </row>
    <row r="43" spans="1:26" x14ac:dyDescent="0.25">
      <c r="A43" s="11">
        <v>36</v>
      </c>
      <c r="B43" s="11">
        <v>143</v>
      </c>
      <c r="C43" s="12" t="s">
        <v>89</v>
      </c>
      <c r="D43" s="11" t="s">
        <v>60</v>
      </c>
      <c r="E43" s="11" t="s">
        <v>35</v>
      </c>
      <c r="F43" s="11">
        <v>40</v>
      </c>
      <c r="G43" s="11">
        <v>7</v>
      </c>
      <c r="H43" s="13">
        <v>1.2719907407407409E-2</v>
      </c>
      <c r="I43" s="23">
        <v>1.6959876543209879E-3</v>
      </c>
      <c r="J43" s="11">
        <v>40</v>
      </c>
      <c r="K43" s="11">
        <v>7</v>
      </c>
      <c r="L43" s="14">
        <v>2.4039351851851853E-2</v>
      </c>
      <c r="M43" s="24">
        <v>31.198844487241235</v>
      </c>
      <c r="N43" s="11">
        <v>36</v>
      </c>
      <c r="O43" s="11">
        <v>6</v>
      </c>
      <c r="P43" s="14">
        <v>1.7476851851851848E-2</v>
      </c>
      <c r="Q43" s="23">
        <v>3.4953703703703696E-3</v>
      </c>
      <c r="R43" s="11" t="s">
        <v>69</v>
      </c>
      <c r="S43" s="11">
        <v>36</v>
      </c>
      <c r="T43" s="13">
        <v>5.423611111111111E-2</v>
      </c>
      <c r="U43" s="25">
        <v>18.245838668373896</v>
      </c>
      <c r="V43" s="69">
        <v>1</v>
      </c>
      <c r="W43" s="61"/>
    </row>
    <row r="44" spans="1:26" x14ac:dyDescent="0.25">
      <c r="A44" s="6">
        <v>37</v>
      </c>
      <c r="B44" s="6">
        <v>142</v>
      </c>
      <c r="C44" s="7" t="s">
        <v>90</v>
      </c>
      <c r="D44" s="6" t="s">
        <v>60</v>
      </c>
      <c r="E44" s="6" t="s">
        <v>29</v>
      </c>
      <c r="F44" s="6">
        <v>31</v>
      </c>
      <c r="G44" s="6">
        <v>13</v>
      </c>
      <c r="H44" s="8">
        <v>1.0949074074074075E-2</v>
      </c>
      <c r="I44" s="20">
        <v>1.4598765432098765E-3</v>
      </c>
      <c r="J44" s="6">
        <v>33</v>
      </c>
      <c r="K44" s="6">
        <v>13</v>
      </c>
      <c r="L44" s="9">
        <v>2.4571759259259258E-2</v>
      </c>
      <c r="M44" s="21">
        <v>30.522845030617074</v>
      </c>
      <c r="N44" s="6">
        <v>37</v>
      </c>
      <c r="O44" s="6">
        <v>15</v>
      </c>
      <c r="P44" s="9">
        <v>1.8969907407407408E-2</v>
      </c>
      <c r="Q44" s="20">
        <v>3.7939814814814815E-3</v>
      </c>
      <c r="R44" s="6" t="s">
        <v>69</v>
      </c>
      <c r="S44" s="6">
        <v>37</v>
      </c>
      <c r="T44" s="8">
        <v>5.4490740740740742E-2</v>
      </c>
      <c r="U44" s="22">
        <v>18.160577740017008</v>
      </c>
      <c r="V44" s="68">
        <v>1</v>
      </c>
      <c r="W44" s="61"/>
    </row>
    <row r="45" spans="1:26" x14ac:dyDescent="0.25">
      <c r="A45" s="11">
        <v>38</v>
      </c>
      <c r="B45" s="11">
        <v>148</v>
      </c>
      <c r="C45" s="12" t="s">
        <v>91</v>
      </c>
      <c r="D45" s="11" t="s">
        <v>58</v>
      </c>
      <c r="E45" s="11" t="s">
        <v>29</v>
      </c>
      <c r="F45" s="11">
        <v>36</v>
      </c>
      <c r="G45" s="11">
        <v>14</v>
      </c>
      <c r="H45" s="13">
        <v>1.2280092592592592E-2</v>
      </c>
      <c r="I45" s="23">
        <v>1.6373456790123458E-3</v>
      </c>
      <c r="J45" s="11">
        <v>36</v>
      </c>
      <c r="K45" s="11">
        <v>16</v>
      </c>
      <c r="L45" s="14">
        <v>2.4085648148148155E-2</v>
      </c>
      <c r="M45" s="24">
        <v>31.138875540605493</v>
      </c>
      <c r="N45" s="11">
        <v>38</v>
      </c>
      <c r="O45" s="11">
        <v>16</v>
      </c>
      <c r="P45" s="14">
        <v>1.8564814814814805E-2</v>
      </c>
      <c r="Q45" s="23">
        <v>3.7129629629629613E-3</v>
      </c>
      <c r="R45" s="11" t="s">
        <v>69</v>
      </c>
      <c r="S45" s="11">
        <v>38</v>
      </c>
      <c r="T45" s="13">
        <v>5.4930555555555552E-2</v>
      </c>
      <c r="U45" s="25">
        <v>18.015170670037943</v>
      </c>
      <c r="V45" s="69">
        <v>1</v>
      </c>
      <c r="W45" s="61"/>
    </row>
    <row r="46" spans="1:26" x14ac:dyDescent="0.25">
      <c r="A46" s="6">
        <v>39</v>
      </c>
      <c r="B46" s="6">
        <v>132</v>
      </c>
      <c r="C46" s="7" t="s">
        <v>92</v>
      </c>
      <c r="D46" s="6" t="s">
        <v>44</v>
      </c>
      <c r="E46" s="6" t="s">
        <v>35</v>
      </c>
      <c r="F46" s="6">
        <v>41</v>
      </c>
      <c r="G46" s="6">
        <v>8</v>
      </c>
      <c r="H46" s="8">
        <v>1.3298611111111112E-2</v>
      </c>
      <c r="I46" s="20">
        <v>1.7731481481481483E-3</v>
      </c>
      <c r="J46" s="6">
        <v>38</v>
      </c>
      <c r="K46" s="6">
        <v>6</v>
      </c>
      <c r="L46" s="9">
        <v>2.342592592592593E-2</v>
      </c>
      <c r="M46" s="21">
        <v>32.015810276679858</v>
      </c>
      <c r="N46" s="6">
        <v>39</v>
      </c>
      <c r="O46" s="6">
        <v>7</v>
      </c>
      <c r="P46" s="9">
        <v>1.8217592592592591E-2</v>
      </c>
      <c r="Q46" s="20">
        <v>3.6435185185185182E-3</v>
      </c>
      <c r="R46" s="6" t="s">
        <v>69</v>
      </c>
      <c r="S46" s="6">
        <v>39</v>
      </c>
      <c r="T46" s="8">
        <v>5.4942129629629632E-2</v>
      </c>
      <c r="U46" s="22">
        <v>18.011375605645686</v>
      </c>
      <c r="V46" s="68">
        <v>1</v>
      </c>
      <c r="W46" s="61"/>
    </row>
    <row r="47" spans="1:26" x14ac:dyDescent="0.25">
      <c r="A47" s="11">
        <v>40</v>
      </c>
      <c r="B47" s="11">
        <v>144</v>
      </c>
      <c r="C47" s="12" t="s">
        <v>93</v>
      </c>
      <c r="D47" s="11" t="s">
        <v>60</v>
      </c>
      <c r="E47" s="11" t="s">
        <v>30</v>
      </c>
      <c r="F47" s="11">
        <v>38</v>
      </c>
      <c r="G47" s="11">
        <v>9</v>
      </c>
      <c r="H47" s="13">
        <v>1.2349537037037037E-2</v>
      </c>
      <c r="I47" s="23">
        <v>1.646604938271605E-3</v>
      </c>
      <c r="J47" s="11">
        <v>39</v>
      </c>
      <c r="K47" s="11">
        <v>9</v>
      </c>
      <c r="L47" s="14">
        <v>2.4386574074074078E-2</v>
      </c>
      <c r="M47" s="24">
        <v>30.754627432368313</v>
      </c>
      <c r="N47" s="11">
        <v>40</v>
      </c>
      <c r="O47" s="11">
        <v>9</v>
      </c>
      <c r="P47" s="14">
        <v>1.8229166666666664E-2</v>
      </c>
      <c r="Q47" s="23">
        <v>3.645833333333333E-3</v>
      </c>
      <c r="R47" s="11" t="s">
        <v>69</v>
      </c>
      <c r="S47" s="11">
        <v>40</v>
      </c>
      <c r="T47" s="13">
        <v>5.5312499999999994E-2</v>
      </c>
      <c r="U47" s="25">
        <v>18.003790271636149</v>
      </c>
      <c r="V47" s="69">
        <v>1</v>
      </c>
      <c r="W47" s="61"/>
    </row>
    <row r="48" spans="1:26" x14ac:dyDescent="0.25">
      <c r="A48" s="6">
        <v>41</v>
      </c>
      <c r="B48" s="6">
        <v>111</v>
      </c>
      <c r="C48" s="7" t="s">
        <v>94</v>
      </c>
      <c r="D48" s="6" t="s">
        <v>56</v>
      </c>
      <c r="E48" s="6" t="s">
        <v>32</v>
      </c>
      <c r="F48" s="6">
        <v>44</v>
      </c>
      <c r="G48" s="6">
        <v>5</v>
      </c>
      <c r="H48" s="8">
        <v>1.6585648148148151E-2</v>
      </c>
      <c r="I48" s="20">
        <v>2.2114197530864201E-3</v>
      </c>
      <c r="J48" s="6">
        <v>42</v>
      </c>
      <c r="K48" s="6">
        <v>4</v>
      </c>
      <c r="L48" s="9">
        <v>2.3807870370370372E-2</v>
      </c>
      <c r="M48" s="21">
        <v>31.502187651920295</v>
      </c>
      <c r="N48" s="6">
        <v>41</v>
      </c>
      <c r="O48" s="6">
        <v>4</v>
      </c>
      <c r="P48" s="9">
        <v>1.7847222222222223E-2</v>
      </c>
      <c r="Q48" s="20">
        <v>3.5694444444444441E-3</v>
      </c>
      <c r="R48" s="6" t="s">
        <v>69</v>
      </c>
      <c r="S48" s="6">
        <v>41</v>
      </c>
      <c r="T48" s="8">
        <v>5.8240740740740746E-2</v>
      </c>
      <c r="U48" s="22">
        <v>16.99125596184421</v>
      </c>
      <c r="V48" s="68">
        <v>1</v>
      </c>
      <c r="W48" s="61"/>
    </row>
    <row r="49" spans="1:23" x14ac:dyDescent="0.25">
      <c r="A49" s="11">
        <v>42</v>
      </c>
      <c r="B49" s="11">
        <v>147</v>
      </c>
      <c r="C49" s="12" t="s">
        <v>52</v>
      </c>
      <c r="D49" s="11" t="s">
        <v>58</v>
      </c>
      <c r="E49" s="11" t="s">
        <v>29</v>
      </c>
      <c r="F49" s="11">
        <v>43</v>
      </c>
      <c r="G49" s="11">
        <v>17</v>
      </c>
      <c r="H49" s="13">
        <v>1.425925925925926E-2</v>
      </c>
      <c r="I49" s="23">
        <v>1.9012345679012346E-3</v>
      </c>
      <c r="J49" s="11">
        <v>41</v>
      </c>
      <c r="K49" s="11">
        <v>17</v>
      </c>
      <c r="L49" s="14">
        <v>2.5185185185185182E-2</v>
      </c>
      <c r="M49" s="24">
        <v>29.779411764705909</v>
      </c>
      <c r="N49" s="11">
        <v>42</v>
      </c>
      <c r="O49" s="11">
        <v>17</v>
      </c>
      <c r="P49" s="14">
        <v>1.9432870370370371E-2</v>
      </c>
      <c r="Q49" s="23">
        <v>3.886574074074074E-3</v>
      </c>
      <c r="R49" s="11" t="s">
        <v>69</v>
      </c>
      <c r="S49" s="11">
        <v>42</v>
      </c>
      <c r="T49" s="13">
        <v>5.8877314814814813E-2</v>
      </c>
      <c r="U49" s="25">
        <v>16.807548653430327</v>
      </c>
      <c r="V49" s="69">
        <v>1</v>
      </c>
      <c r="W49" s="61"/>
    </row>
    <row r="50" spans="1:23" x14ac:dyDescent="0.25">
      <c r="A50" s="6">
        <v>43</v>
      </c>
      <c r="B50" s="6">
        <v>127</v>
      </c>
      <c r="C50" s="7" t="s">
        <v>95</v>
      </c>
      <c r="D50" s="6" t="s">
        <v>59</v>
      </c>
      <c r="E50" s="6" t="s">
        <v>29</v>
      </c>
      <c r="F50" s="6">
        <v>45</v>
      </c>
      <c r="G50" s="6">
        <v>18</v>
      </c>
      <c r="H50" s="8">
        <v>1.7361111111111112E-2</v>
      </c>
      <c r="I50" s="20">
        <v>2.3148148148148147E-3</v>
      </c>
      <c r="J50" s="6">
        <v>44</v>
      </c>
      <c r="K50" s="6">
        <v>18</v>
      </c>
      <c r="L50" s="9">
        <v>2.9872685185185183E-2</v>
      </c>
      <c r="M50" s="21">
        <v>25.10654784967069</v>
      </c>
      <c r="N50" s="6">
        <v>43</v>
      </c>
      <c r="O50" s="6">
        <v>18</v>
      </c>
      <c r="P50" s="9">
        <v>1.7870370370370363E-2</v>
      </c>
      <c r="Q50" s="20">
        <v>3.5740740740740728E-3</v>
      </c>
      <c r="R50" s="6" t="s">
        <v>69</v>
      </c>
      <c r="S50" s="6">
        <v>43</v>
      </c>
      <c r="T50" s="8">
        <v>6.5277777777777782E-2</v>
      </c>
      <c r="U50" s="22">
        <v>15.200000000000015</v>
      </c>
      <c r="V50" s="68">
        <v>1</v>
      </c>
      <c r="W50" s="61"/>
    </row>
    <row r="51" spans="1:23" x14ac:dyDescent="0.25">
      <c r="A51" s="11">
        <v>44</v>
      </c>
      <c r="B51" s="11">
        <v>110</v>
      </c>
      <c r="C51" s="12" t="s">
        <v>97</v>
      </c>
      <c r="D51" s="11" t="s">
        <v>56</v>
      </c>
      <c r="E51" s="11" t="s">
        <v>98</v>
      </c>
      <c r="F51" s="11">
        <v>47</v>
      </c>
      <c r="G51" s="11">
        <v>1</v>
      </c>
      <c r="H51" s="13">
        <v>2.361111111111111E-2</v>
      </c>
      <c r="I51" s="23">
        <v>3.1481481481481482E-3</v>
      </c>
      <c r="J51" s="11">
        <v>45</v>
      </c>
      <c r="K51" s="11">
        <v>1</v>
      </c>
      <c r="L51" s="14">
        <v>3.3842592592592591E-2</v>
      </c>
      <c r="M51" s="24">
        <v>22.16142270861835</v>
      </c>
      <c r="N51" s="11">
        <v>44</v>
      </c>
      <c r="O51" s="11">
        <v>1</v>
      </c>
      <c r="P51" s="14">
        <v>2.0914351851851851E-2</v>
      </c>
      <c r="Q51" s="23">
        <v>4.1828703703703706E-3</v>
      </c>
      <c r="R51" s="11" t="s">
        <v>69</v>
      </c>
      <c r="S51" s="11">
        <v>44</v>
      </c>
      <c r="T51" s="13">
        <v>7.8368055555555552E-2</v>
      </c>
      <c r="U51" s="25">
        <v>12.627381479840507</v>
      </c>
      <c r="V51" s="69">
        <v>1</v>
      </c>
      <c r="W51" s="61"/>
    </row>
    <row r="53" spans="1:23" x14ac:dyDescent="0.25">
      <c r="A53" s="33" t="s">
        <v>113</v>
      </c>
      <c r="B53" s="6"/>
      <c r="C53" s="7"/>
      <c r="D53" s="6"/>
      <c r="E53" s="6"/>
      <c r="F53" s="6"/>
      <c r="G53" s="6"/>
      <c r="H53" s="8"/>
      <c r="I53" s="20"/>
      <c r="J53" s="6"/>
      <c r="K53" s="6"/>
      <c r="L53" s="9"/>
      <c r="M53" s="21"/>
      <c r="N53" s="6"/>
      <c r="O53" s="6"/>
      <c r="P53" s="9"/>
      <c r="Q53" s="20"/>
      <c r="R53" s="6"/>
      <c r="S53" s="6"/>
      <c r="T53" s="8"/>
      <c r="U53" s="22"/>
    </row>
    <row r="54" spans="1:23" x14ac:dyDescent="0.25">
      <c r="A54" s="34" t="s">
        <v>4</v>
      </c>
      <c r="B54" s="34" t="s">
        <v>5</v>
      </c>
      <c r="C54" s="35" t="s">
        <v>6</v>
      </c>
      <c r="D54" s="34" t="s">
        <v>7</v>
      </c>
      <c r="E54" s="34" t="s">
        <v>8</v>
      </c>
      <c r="F54" s="34" t="s">
        <v>9</v>
      </c>
      <c r="G54" s="34" t="s">
        <v>61</v>
      </c>
      <c r="H54" s="36" t="s">
        <v>62</v>
      </c>
      <c r="I54" s="37" t="s">
        <v>63</v>
      </c>
      <c r="J54" s="34" t="s">
        <v>9</v>
      </c>
      <c r="K54" s="34" t="s">
        <v>61</v>
      </c>
      <c r="L54" s="38" t="s">
        <v>10</v>
      </c>
      <c r="M54" s="39" t="s">
        <v>64</v>
      </c>
      <c r="N54" s="34" t="s">
        <v>9</v>
      </c>
      <c r="O54" s="34" t="s">
        <v>61</v>
      </c>
      <c r="P54" s="38" t="s">
        <v>65</v>
      </c>
      <c r="Q54" s="37" t="s">
        <v>66</v>
      </c>
      <c r="R54" s="34" t="s">
        <v>67</v>
      </c>
      <c r="S54" s="34" t="s">
        <v>68</v>
      </c>
      <c r="T54" s="36" t="s">
        <v>11</v>
      </c>
      <c r="U54" s="40" t="s">
        <v>64</v>
      </c>
    </row>
    <row r="55" spans="1:23" x14ac:dyDescent="0.25">
      <c r="A55" s="6">
        <v>1</v>
      </c>
      <c r="B55" s="6">
        <v>135</v>
      </c>
      <c r="C55" s="7" t="s">
        <v>116</v>
      </c>
      <c r="D55" s="6" t="s">
        <v>57</v>
      </c>
      <c r="E55" s="6" t="s">
        <v>32</v>
      </c>
      <c r="F55" s="6">
        <v>16</v>
      </c>
      <c r="G55" s="6">
        <v>2</v>
      </c>
      <c r="H55" s="8">
        <v>8.9351851851851849E-3</v>
      </c>
      <c r="I55" s="20">
        <v>1.1913580246913579E-3</v>
      </c>
      <c r="J55" s="6"/>
      <c r="K55" s="6"/>
      <c r="L55" s="9"/>
      <c r="M55" s="27"/>
      <c r="N55" s="6"/>
      <c r="O55" s="6"/>
      <c r="P55" s="8"/>
      <c r="Q55" s="6"/>
      <c r="R55" s="6" t="s">
        <v>69</v>
      </c>
      <c r="S55" s="6">
        <v>47</v>
      </c>
      <c r="T55" s="8"/>
      <c r="U55" s="6"/>
    </row>
    <row r="56" spans="1:23" x14ac:dyDescent="0.25">
      <c r="A56" s="42">
        <v>2</v>
      </c>
      <c r="B56" s="42">
        <v>146</v>
      </c>
      <c r="C56" s="43" t="s">
        <v>114</v>
      </c>
      <c r="D56" s="42" t="s">
        <v>58</v>
      </c>
      <c r="E56" s="42" t="s">
        <v>41</v>
      </c>
      <c r="F56" s="42">
        <v>46</v>
      </c>
      <c r="G56" s="42">
        <v>6</v>
      </c>
      <c r="H56" s="44">
        <v>2.1493055555555557E-2</v>
      </c>
      <c r="I56" s="45">
        <v>2.8657407407407412E-3</v>
      </c>
      <c r="J56" s="42"/>
      <c r="K56" s="42"/>
      <c r="L56" s="46"/>
      <c r="M56" s="47"/>
      <c r="N56" s="42"/>
      <c r="O56" s="42"/>
      <c r="P56" s="44"/>
      <c r="Q56" s="42"/>
      <c r="R56" s="42" t="s">
        <v>69</v>
      </c>
      <c r="S56" s="42">
        <v>45</v>
      </c>
      <c r="T56" s="44"/>
      <c r="U56" s="42"/>
    </row>
    <row r="57" spans="1:23" x14ac:dyDescent="0.25">
      <c r="A57" s="6">
        <v>3</v>
      </c>
      <c r="B57" s="6">
        <v>150</v>
      </c>
      <c r="C57" s="7" t="s">
        <v>117</v>
      </c>
      <c r="D57" s="6" t="s">
        <v>118</v>
      </c>
      <c r="E57" s="6" t="s">
        <v>32</v>
      </c>
      <c r="F57" s="6"/>
      <c r="G57" s="6"/>
      <c r="H57" s="8"/>
      <c r="I57" s="20"/>
      <c r="J57" s="6"/>
      <c r="K57" s="6"/>
      <c r="L57" s="9"/>
      <c r="M57" s="27"/>
      <c r="N57" s="6"/>
      <c r="O57" s="6"/>
      <c r="P57" s="8"/>
      <c r="Q57" s="6"/>
      <c r="R57" s="6"/>
      <c r="S57" s="6"/>
      <c r="T57" s="8"/>
      <c r="U57" s="6"/>
    </row>
    <row r="58" spans="1:23" x14ac:dyDescent="0.25">
      <c r="A58" s="11">
        <v>4</v>
      </c>
      <c r="B58" s="11">
        <v>151</v>
      </c>
      <c r="C58" s="12" t="s">
        <v>115</v>
      </c>
      <c r="D58" s="11" t="s">
        <v>17</v>
      </c>
      <c r="E58" s="11" t="s">
        <v>35</v>
      </c>
      <c r="F58" s="11">
        <v>20</v>
      </c>
      <c r="G58" s="11">
        <v>6</v>
      </c>
      <c r="H58" s="13">
        <v>9.8032407407407408E-3</v>
      </c>
      <c r="I58" s="23">
        <v>1.3070987654320988E-3</v>
      </c>
      <c r="J58" s="11"/>
      <c r="K58" s="11"/>
      <c r="L58" s="14"/>
      <c r="M58" s="41"/>
      <c r="N58" s="11"/>
      <c r="O58" s="11"/>
      <c r="P58" s="13"/>
      <c r="Q58" s="11"/>
      <c r="R58" s="11" t="s">
        <v>69</v>
      </c>
      <c r="S58" s="11">
        <v>46</v>
      </c>
      <c r="T58" s="13"/>
      <c r="U58" s="11"/>
    </row>
    <row r="60" spans="1:23" ht="15" x14ac:dyDescent="0.25">
      <c r="A60" s="33" t="s">
        <v>119</v>
      </c>
      <c r="B60" s="6"/>
      <c r="C60" s="7"/>
      <c r="D60" s="6"/>
      <c r="E60" s="6"/>
      <c r="F60" s="6"/>
      <c r="G60" s="6"/>
      <c r="H60" s="8"/>
      <c r="I60" s="20"/>
      <c r="J60" s="48"/>
      <c r="K60" s="48"/>
      <c r="L60" s="48"/>
      <c r="M60" s="48"/>
      <c r="N60" s="49"/>
      <c r="O60" s="49"/>
    </row>
    <row r="61" spans="1:23" ht="15" customHeight="1" x14ac:dyDescent="0.25">
      <c r="A61" s="50" t="s">
        <v>4</v>
      </c>
      <c r="B61" s="50" t="s">
        <v>5</v>
      </c>
      <c r="C61" s="51" t="s">
        <v>6</v>
      </c>
      <c r="D61" s="50" t="s">
        <v>7</v>
      </c>
      <c r="E61" s="50" t="s">
        <v>8</v>
      </c>
      <c r="F61" s="52" t="s">
        <v>120</v>
      </c>
      <c r="G61" s="52"/>
      <c r="H61" s="52"/>
      <c r="I61" s="52"/>
      <c r="J61" s="52"/>
      <c r="K61" s="52"/>
      <c r="L61" s="52"/>
      <c r="M61" s="52"/>
      <c r="N61" s="52"/>
      <c r="O61" s="52"/>
      <c r="P61" s="52" t="s">
        <v>121</v>
      </c>
      <c r="Q61" s="52"/>
      <c r="R61" s="52"/>
      <c r="S61" s="52"/>
      <c r="T61" s="52"/>
      <c r="U61" s="52"/>
    </row>
    <row r="62" spans="1:23" ht="15" customHeight="1" x14ac:dyDescent="0.25">
      <c r="A62" s="6">
        <v>1</v>
      </c>
      <c r="B62" s="53">
        <v>117</v>
      </c>
      <c r="C62" s="54" t="s">
        <v>84</v>
      </c>
      <c r="D62" s="53" t="s">
        <v>24</v>
      </c>
      <c r="E62" s="53" t="s">
        <v>29</v>
      </c>
      <c r="F62" s="55" t="s">
        <v>124</v>
      </c>
      <c r="G62" s="55"/>
      <c r="H62" s="55"/>
      <c r="I62" s="55"/>
      <c r="J62" s="55"/>
      <c r="K62" s="55"/>
      <c r="L62" s="55"/>
      <c r="M62" s="55"/>
      <c r="N62" s="55"/>
      <c r="O62" s="55"/>
      <c r="P62" s="55" t="s">
        <v>123</v>
      </c>
      <c r="Q62" s="55"/>
      <c r="R62" s="55"/>
      <c r="S62" s="55"/>
      <c r="T62" s="55"/>
      <c r="U62" s="55"/>
    </row>
    <row r="63" spans="1:23" ht="15" customHeight="1" x14ac:dyDescent="0.25">
      <c r="A63" s="42">
        <v>2</v>
      </c>
      <c r="B63" s="56">
        <v>117</v>
      </c>
      <c r="C63" s="57" t="s">
        <v>84</v>
      </c>
      <c r="D63" s="56" t="s">
        <v>24</v>
      </c>
      <c r="E63" s="56" t="s">
        <v>29</v>
      </c>
      <c r="F63" s="58" t="s">
        <v>125</v>
      </c>
      <c r="G63" s="58"/>
      <c r="H63" s="58"/>
      <c r="I63" s="58"/>
      <c r="J63" s="58"/>
      <c r="K63" s="58"/>
      <c r="L63" s="58"/>
      <c r="M63" s="58"/>
      <c r="N63" s="58"/>
      <c r="O63" s="58"/>
      <c r="P63" s="58" t="s">
        <v>123</v>
      </c>
      <c r="Q63" s="58"/>
      <c r="R63" s="58"/>
      <c r="S63" s="58"/>
      <c r="T63" s="58"/>
      <c r="U63" s="58"/>
    </row>
    <row r="64" spans="1:23" ht="15" customHeight="1" x14ac:dyDescent="0.25">
      <c r="A64" s="6">
        <v>3</v>
      </c>
      <c r="B64" s="53">
        <v>119</v>
      </c>
      <c r="C64" s="54" t="s">
        <v>83</v>
      </c>
      <c r="D64" s="53" t="s">
        <v>24</v>
      </c>
      <c r="E64" s="53" t="s">
        <v>30</v>
      </c>
      <c r="F64" s="55" t="s">
        <v>124</v>
      </c>
      <c r="G64" s="55"/>
      <c r="H64" s="55"/>
      <c r="I64" s="55"/>
      <c r="J64" s="55"/>
      <c r="K64" s="55"/>
      <c r="L64" s="55"/>
      <c r="M64" s="55"/>
      <c r="N64" s="55"/>
      <c r="O64" s="55"/>
      <c r="P64" s="55" t="s">
        <v>123</v>
      </c>
      <c r="Q64" s="55"/>
      <c r="R64" s="55"/>
      <c r="S64" s="55"/>
      <c r="T64" s="55"/>
      <c r="U64" s="55"/>
    </row>
    <row r="65" spans="1:23" ht="15" customHeight="1" x14ac:dyDescent="0.25">
      <c r="A65" s="42">
        <v>4</v>
      </c>
      <c r="B65" s="56">
        <v>121</v>
      </c>
      <c r="C65" s="57" t="s">
        <v>47</v>
      </c>
      <c r="D65" s="56" t="s">
        <v>22</v>
      </c>
      <c r="E65" s="56" t="s">
        <v>30</v>
      </c>
      <c r="F65" s="58" t="s">
        <v>124</v>
      </c>
      <c r="G65" s="58"/>
      <c r="H65" s="58"/>
      <c r="I65" s="58"/>
      <c r="J65" s="58"/>
      <c r="K65" s="58"/>
      <c r="L65" s="58"/>
      <c r="M65" s="58"/>
      <c r="N65" s="58"/>
      <c r="O65" s="58"/>
      <c r="P65" s="58" t="s">
        <v>123</v>
      </c>
      <c r="Q65" s="58"/>
      <c r="R65" s="58"/>
      <c r="S65" s="58"/>
      <c r="T65" s="58"/>
      <c r="U65" s="58"/>
    </row>
    <row r="66" spans="1:23" ht="15" customHeight="1" x14ac:dyDescent="0.25">
      <c r="A66" s="6">
        <v>5</v>
      </c>
      <c r="B66" s="53">
        <v>124</v>
      </c>
      <c r="C66" s="54" t="s">
        <v>70</v>
      </c>
      <c r="D66" s="53" t="s">
        <v>13</v>
      </c>
      <c r="E66" s="53" t="s">
        <v>30</v>
      </c>
      <c r="F66" s="55" t="s">
        <v>124</v>
      </c>
      <c r="G66" s="55"/>
      <c r="H66" s="55"/>
      <c r="I66" s="55"/>
      <c r="J66" s="55"/>
      <c r="K66" s="55"/>
      <c r="L66" s="55"/>
      <c r="M66" s="55"/>
      <c r="N66" s="55"/>
      <c r="O66" s="55"/>
      <c r="P66" s="55" t="s">
        <v>123</v>
      </c>
      <c r="Q66" s="55"/>
      <c r="R66" s="55"/>
      <c r="S66" s="55"/>
      <c r="T66" s="55"/>
      <c r="U66" s="55"/>
    </row>
    <row r="67" spans="1:23" s="59" customFormat="1" ht="15" customHeight="1" x14ac:dyDescent="0.25">
      <c r="A67" s="42">
        <v>6</v>
      </c>
      <c r="B67" s="56">
        <v>126</v>
      </c>
      <c r="C67" s="57" t="s">
        <v>71</v>
      </c>
      <c r="D67" s="56" t="s">
        <v>13</v>
      </c>
      <c r="E67" s="56" t="s">
        <v>29</v>
      </c>
      <c r="F67" s="58" t="s">
        <v>124</v>
      </c>
      <c r="G67" s="58"/>
      <c r="H67" s="58"/>
      <c r="I67" s="58"/>
      <c r="J67" s="58"/>
      <c r="K67" s="58"/>
      <c r="L67" s="58"/>
      <c r="M67" s="58"/>
      <c r="N67" s="58"/>
      <c r="O67" s="58"/>
      <c r="P67" s="58" t="s">
        <v>123</v>
      </c>
      <c r="Q67" s="58"/>
      <c r="R67" s="58"/>
      <c r="S67" s="58"/>
      <c r="T67" s="58"/>
      <c r="U67" s="58"/>
      <c r="V67" s="62"/>
      <c r="W67" s="60"/>
    </row>
    <row r="68" spans="1:23" s="59" customFormat="1" ht="15" customHeight="1" x14ac:dyDescent="0.25">
      <c r="A68" s="6">
        <v>7</v>
      </c>
      <c r="B68" s="53">
        <v>127</v>
      </c>
      <c r="C68" s="54" t="s">
        <v>95</v>
      </c>
      <c r="D68" s="53" t="s">
        <v>59</v>
      </c>
      <c r="E68" s="53" t="s">
        <v>29</v>
      </c>
      <c r="F68" s="55" t="s">
        <v>122</v>
      </c>
      <c r="G68" s="55"/>
      <c r="H68" s="55"/>
      <c r="I68" s="55"/>
      <c r="J68" s="55"/>
      <c r="K68" s="55"/>
      <c r="L68" s="55"/>
      <c r="M68" s="55"/>
      <c r="N68" s="55"/>
      <c r="O68" s="55"/>
      <c r="P68" s="55" t="s">
        <v>123</v>
      </c>
      <c r="Q68" s="55"/>
      <c r="R68" s="55"/>
      <c r="S68" s="55"/>
      <c r="T68" s="55"/>
      <c r="U68" s="55"/>
      <c r="V68" s="62"/>
      <c r="W68" s="60"/>
    </row>
    <row r="69" spans="1:23" s="59" customFormat="1" ht="15" customHeight="1" x14ac:dyDescent="0.25">
      <c r="A69" s="42">
        <v>8</v>
      </c>
      <c r="B69" s="56">
        <v>138</v>
      </c>
      <c r="C69" s="57" t="s">
        <v>76</v>
      </c>
      <c r="D69" s="56" t="s">
        <v>57</v>
      </c>
      <c r="E69" s="56" t="s">
        <v>29</v>
      </c>
      <c r="F69" s="58" t="s">
        <v>122</v>
      </c>
      <c r="G69" s="58"/>
      <c r="H69" s="58"/>
      <c r="I69" s="58"/>
      <c r="J69" s="58"/>
      <c r="K69" s="58"/>
      <c r="L69" s="58"/>
      <c r="M69" s="58"/>
      <c r="N69" s="58"/>
      <c r="O69" s="58"/>
      <c r="P69" s="58" t="s">
        <v>123</v>
      </c>
      <c r="Q69" s="58"/>
      <c r="R69" s="58"/>
      <c r="S69" s="58"/>
      <c r="T69" s="58"/>
      <c r="U69" s="58"/>
      <c r="V69" s="62"/>
      <c r="W69" s="60"/>
    </row>
    <row r="70" spans="1:23" s="59" customFormat="1" ht="15" customHeight="1" x14ac:dyDescent="0.25">
      <c r="A70" s="6">
        <v>9</v>
      </c>
      <c r="B70" s="53">
        <v>144</v>
      </c>
      <c r="C70" s="54" t="s">
        <v>93</v>
      </c>
      <c r="D70" s="53" t="s">
        <v>60</v>
      </c>
      <c r="E70" s="53" t="s">
        <v>30</v>
      </c>
      <c r="F70" s="55" t="s">
        <v>125</v>
      </c>
      <c r="G70" s="55"/>
      <c r="H70" s="55"/>
      <c r="I70" s="55"/>
      <c r="J70" s="55"/>
      <c r="K70" s="55"/>
      <c r="L70" s="55"/>
      <c r="M70" s="55"/>
      <c r="N70" s="55"/>
      <c r="O70" s="55"/>
      <c r="P70" s="55" t="s">
        <v>123</v>
      </c>
      <c r="Q70" s="55"/>
      <c r="R70" s="55"/>
      <c r="S70" s="55"/>
      <c r="T70" s="55"/>
      <c r="U70" s="55"/>
      <c r="V70" s="62"/>
      <c r="W70" s="60"/>
    </row>
    <row r="71" spans="1:23" s="59" customFormat="1" ht="15" customHeight="1" x14ac:dyDescent="0.25">
      <c r="A71" s="42">
        <v>10</v>
      </c>
      <c r="B71" s="56">
        <v>144</v>
      </c>
      <c r="C71" s="57" t="s">
        <v>93</v>
      </c>
      <c r="D71" s="56" t="s">
        <v>60</v>
      </c>
      <c r="E71" s="56" t="s">
        <v>30</v>
      </c>
      <c r="F71" s="58" t="s">
        <v>124</v>
      </c>
      <c r="G71" s="58"/>
      <c r="H71" s="58"/>
      <c r="I71" s="58"/>
      <c r="J71" s="58"/>
      <c r="K71" s="58"/>
      <c r="L71" s="58"/>
      <c r="M71" s="58"/>
      <c r="N71" s="58"/>
      <c r="O71" s="58"/>
      <c r="P71" s="58" t="s">
        <v>123</v>
      </c>
      <c r="Q71" s="58"/>
      <c r="R71" s="58"/>
      <c r="S71" s="58"/>
      <c r="T71" s="58"/>
      <c r="U71" s="58"/>
      <c r="V71" s="62"/>
      <c r="W71" s="60"/>
    </row>
  </sheetData>
  <sheetProtection algorithmName="SHA-512" hashValue="TvvqLbxYfCQOCCjqO4DbZF96rlcXr2xVb38Xscu1dkKkbocikDUbwHugmocxGg9EIaBrVRmgUQJ2lT5ZCStDEg==" saltValue="JLgQUVE4t30Xcto3ezi+UA==" spinCount="100000" sheet="1" objects="1" scenarios="1" selectLockedCells="1" selectUnlockedCells="1"/>
  <sortState ref="X8:Z19">
    <sortCondition descending="1" ref="Z8:Z19"/>
  </sortState>
  <mergeCells count="23">
    <mergeCell ref="X6:Z6"/>
    <mergeCell ref="P71:U71"/>
    <mergeCell ref="F61:O61"/>
    <mergeCell ref="F62:O62"/>
    <mergeCell ref="F63:O63"/>
    <mergeCell ref="F64:O64"/>
    <mergeCell ref="F65:O65"/>
    <mergeCell ref="F66:O66"/>
    <mergeCell ref="F67:O67"/>
    <mergeCell ref="F68:O68"/>
    <mergeCell ref="F69:O69"/>
    <mergeCell ref="F70:O70"/>
    <mergeCell ref="F71:O71"/>
    <mergeCell ref="P62:U62"/>
    <mergeCell ref="P61:U61"/>
    <mergeCell ref="P63:U63"/>
    <mergeCell ref="P64:U64"/>
    <mergeCell ref="P65:U65"/>
    <mergeCell ref="P66:U66"/>
    <mergeCell ref="P67:U67"/>
    <mergeCell ref="P68:U68"/>
    <mergeCell ref="P69:U69"/>
    <mergeCell ref="P70:U70"/>
  </mergeCells>
  <pageMargins left="0.51181102362204722" right="0.51181102362204722" top="0.78740157480314965" bottom="0.78740157480314965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Triathlon - Feminino</vt:lpstr>
      <vt:lpstr>Triathlon - Masculino</vt:lpstr>
      <vt:lpstr>'Triathlon - Masculino'!Titulos_de_impressao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</dc:creator>
  <cp:lastModifiedBy>thiag</cp:lastModifiedBy>
  <cp:lastPrinted>2018-09-08T14:57:20Z</cp:lastPrinted>
  <dcterms:created xsi:type="dcterms:W3CDTF">2017-11-11T14:59:31Z</dcterms:created>
  <dcterms:modified xsi:type="dcterms:W3CDTF">2018-09-09T13:29:30Z</dcterms:modified>
</cp:coreProperties>
</file>